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0" windowWidth="19140" windowHeight="5590"/>
  </bookViews>
  <sheets>
    <sheet name="New Year-Full Year" sheetId="1" r:id="rId1"/>
  </sheets>
  <externalReferences>
    <externalReference r:id="rId2"/>
  </externalReferences>
  <definedNames>
    <definedName name="Bud_Yr">'[1]Top Sheet'!$C$2</definedName>
    <definedName name="dddd">#REF!</definedName>
    <definedName name="_xlnm.Print_Titles" localSheetId="0">'New Year-Full Year'!$2:$4</definedName>
  </definedNames>
  <calcPr calcId="144525"/>
</workbook>
</file>

<file path=xl/calcChain.xml><?xml version="1.0" encoding="utf-8"?>
<calcChain xmlns="http://schemas.openxmlformats.org/spreadsheetml/2006/main">
  <c r="K2" i="1" l="1"/>
</calcChain>
</file>

<file path=xl/comments1.xml><?xml version="1.0" encoding="utf-8"?>
<comments xmlns="http://schemas.openxmlformats.org/spreadsheetml/2006/main">
  <authors>
    <author>Dawn Jacobson</author>
  </authors>
  <commentList>
    <comment ref="C13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Misc Income is $ received for Space/Rent, Donations, Quilter's Donations, etc.</t>
        </r>
      </text>
    </comment>
  </commentList>
</comments>
</file>

<file path=xl/sharedStrings.xml><?xml version="1.0" encoding="utf-8"?>
<sst xmlns="http://schemas.openxmlformats.org/spreadsheetml/2006/main" count="302" uniqueCount="200">
  <si>
    <t>Lutheran Church of the Resurrection</t>
  </si>
  <si>
    <t>Full Year</t>
  </si>
  <si>
    <t>Expense Account Owner</t>
  </si>
  <si>
    <t>October YTD</t>
  </si>
  <si>
    <t>Actual vs Budget</t>
  </si>
  <si>
    <t>$</t>
  </si>
  <si>
    <t>%</t>
  </si>
  <si>
    <t>Act-PRELIM</t>
  </si>
  <si>
    <t>Budget</t>
  </si>
  <si>
    <t>Income</t>
  </si>
  <si>
    <t>Envelope Giving</t>
  </si>
  <si>
    <t>Envelope Giving (general)</t>
  </si>
  <si>
    <t>Easter Offerings</t>
  </si>
  <si>
    <t>Thanksgiving Offerings</t>
  </si>
  <si>
    <t>Christmas Offerings</t>
  </si>
  <si>
    <t>Lenten Offerings</t>
  </si>
  <si>
    <t>Total Envelope Giving</t>
  </si>
  <si>
    <t>Loose and Misc. Income</t>
  </si>
  <si>
    <t>TOTAL INCOME</t>
  </si>
  <si>
    <t>Expenses</t>
  </si>
  <si>
    <t>Benevolence</t>
  </si>
  <si>
    <t xml:space="preserve">Greater Milwaukee Synod </t>
  </si>
  <si>
    <t>Lutherdale Bible Camp</t>
  </si>
  <si>
    <t>Racine Cluster (Living Faith Meal)</t>
  </si>
  <si>
    <t>Racine Interfaith Coalition</t>
  </si>
  <si>
    <t>Good Samaritan</t>
  </si>
  <si>
    <t>Neighborhood Camp</t>
  </si>
  <si>
    <t>Laundry of Love</t>
  </si>
  <si>
    <t>ELCA Outreach Center</t>
  </si>
  <si>
    <t>HALO</t>
  </si>
  <si>
    <t>Veterans Tiny Homes</t>
  </si>
  <si>
    <t>Hospitality Center</t>
  </si>
  <si>
    <t/>
  </si>
  <si>
    <t>Program Expenses</t>
  </si>
  <si>
    <t>Parish Ed</t>
  </si>
  <si>
    <t>Sunday School</t>
  </si>
  <si>
    <t>Barb Steberl</t>
  </si>
  <si>
    <t>Confirmation</t>
  </si>
  <si>
    <t>Library</t>
  </si>
  <si>
    <t>Kathy Anderson</t>
  </si>
  <si>
    <t>Communion Education</t>
  </si>
  <si>
    <t>Adult Education</t>
  </si>
  <si>
    <t>John A</t>
  </si>
  <si>
    <t>Total Parish Ed</t>
  </si>
  <si>
    <t>Worship</t>
  </si>
  <si>
    <t>Worship Supplies</t>
  </si>
  <si>
    <t>Stacy Robe</t>
  </si>
  <si>
    <t>Flowers</t>
  </si>
  <si>
    <t>Cheryl C.</t>
  </si>
  <si>
    <t>Total Worship</t>
  </si>
  <si>
    <t>Youth</t>
  </si>
  <si>
    <t>Rachel P.</t>
  </si>
  <si>
    <t>Church Membership</t>
  </si>
  <si>
    <t>Steve J.</t>
  </si>
  <si>
    <t>Church &amp; Community Outreach</t>
  </si>
  <si>
    <t>Misc Programs</t>
  </si>
  <si>
    <t>Stewardship</t>
  </si>
  <si>
    <t>Evangelism</t>
  </si>
  <si>
    <t>B&amp;G:  Decorating Fund</t>
  </si>
  <si>
    <t>Mary Hauch</t>
  </si>
  <si>
    <t>New Member Program</t>
  </si>
  <si>
    <t>Lent/Advent and Weekly</t>
  </si>
  <si>
    <t>Envelopes, Giving</t>
  </si>
  <si>
    <t>Cheryl</t>
  </si>
  <si>
    <t>Synod Assembly</t>
  </si>
  <si>
    <t>Other Programs</t>
  </si>
  <si>
    <t>Tony B</t>
  </si>
  <si>
    <t>Organ/Piano Maintenance</t>
  </si>
  <si>
    <t>Total Misc Programs</t>
  </si>
  <si>
    <t>Office Expense</t>
  </si>
  <si>
    <t>Office Supplies</t>
  </si>
  <si>
    <t>Postage</t>
  </si>
  <si>
    <t>Technology</t>
  </si>
  <si>
    <t>Steve J</t>
  </si>
  <si>
    <t>Office Equipment/Computer</t>
  </si>
  <si>
    <t>Kitchen Supplies</t>
  </si>
  <si>
    <t>Bank Fees</t>
  </si>
  <si>
    <t>Dawn J</t>
  </si>
  <si>
    <t>Professional Fees</t>
  </si>
  <si>
    <t>Total Office Expense</t>
  </si>
  <si>
    <t>TOTAL PROGRAMS</t>
  </si>
  <si>
    <t>STAFF</t>
  </si>
  <si>
    <t>Co-Pastor (John)</t>
  </si>
  <si>
    <t>Start 9/9/2023</t>
  </si>
  <si>
    <t>Salary and Housing</t>
  </si>
  <si>
    <t>Travel Allowance</t>
  </si>
  <si>
    <t>SECA Ch Portion (FICA Tax:  7.65%)</t>
  </si>
  <si>
    <t>Pension</t>
  </si>
  <si>
    <t>Other Insurance</t>
  </si>
  <si>
    <t>Business Expenses</t>
  </si>
  <si>
    <t>Pastor Healthcare Premium</t>
  </si>
  <si>
    <t>Continuing Education</t>
  </si>
  <si>
    <t>Total Senior Pastor</t>
  </si>
  <si>
    <t>Co-Pastor (Ryan)</t>
  </si>
  <si>
    <t>Start 9/5/2024</t>
  </si>
  <si>
    <t>FICA Tax:  7.65%</t>
  </si>
  <si>
    <t>Total Assoc. Pastor</t>
  </si>
  <si>
    <t>Total Youth Ministry Staff</t>
  </si>
  <si>
    <t>Music Staff</t>
  </si>
  <si>
    <t>Director of Traditional Worship</t>
  </si>
  <si>
    <t>Director of Contemporary Worship</t>
  </si>
  <si>
    <t>Organist - subs</t>
  </si>
  <si>
    <t>Revelation Band</t>
  </si>
  <si>
    <t>Other Musicians</t>
  </si>
  <si>
    <t>Total Music Staff</t>
  </si>
  <si>
    <t>Other Staff</t>
  </si>
  <si>
    <t>Office Administrator</t>
  </si>
  <si>
    <t>Custodians</t>
  </si>
  <si>
    <t>Staff Development</t>
  </si>
  <si>
    <t>Staff Contingency</t>
  </si>
  <si>
    <t>Consultant - Visioning/Call Process</t>
  </si>
  <si>
    <t>Church - FICA/MED</t>
  </si>
  <si>
    <t>Workers Compensation</t>
  </si>
  <si>
    <t>Supply Pastor Expenses</t>
  </si>
  <si>
    <t>Total Other Staff</t>
  </si>
  <si>
    <t>TOTAL STAFF</t>
  </si>
  <si>
    <t>Facilities</t>
  </si>
  <si>
    <t>Utilities</t>
  </si>
  <si>
    <t>Electric</t>
  </si>
  <si>
    <t>Jon Wint</t>
  </si>
  <si>
    <t>Gas</t>
  </si>
  <si>
    <t>Telephone</t>
  </si>
  <si>
    <t>Water</t>
  </si>
  <si>
    <t>Security</t>
  </si>
  <si>
    <t>City Assessment</t>
  </si>
  <si>
    <t>Total Utilities</t>
  </si>
  <si>
    <t>Church Maintenance</t>
  </si>
  <si>
    <t>Insurance</t>
  </si>
  <si>
    <t>Jay Weiss</t>
  </si>
  <si>
    <t>Snow Removal</t>
  </si>
  <si>
    <t>Maint.  Supplies</t>
  </si>
  <si>
    <t>Maintenance Contracts</t>
  </si>
  <si>
    <t>Building Repairs</t>
  </si>
  <si>
    <t>Total Church Maintenance</t>
  </si>
  <si>
    <t>TOTAL FACILITIES</t>
  </si>
  <si>
    <t>Restricted Funds</t>
  </si>
  <si>
    <t>Misc. Expense</t>
  </si>
  <si>
    <t>Operating Fund Reserve</t>
  </si>
  <si>
    <t>Pastor Transition</t>
  </si>
  <si>
    <t>Facilities Fund Reserve</t>
  </si>
  <si>
    <t>Facilities Maintenance</t>
  </si>
  <si>
    <t>NA</t>
  </si>
  <si>
    <t>Insurance Provision</t>
  </si>
  <si>
    <t>Line of Credit Payment</t>
  </si>
  <si>
    <t>Total Restricted Funds</t>
  </si>
  <si>
    <t>TOTAL EXPENSES</t>
  </si>
  <si>
    <t>Income less Expense</t>
  </si>
  <si>
    <t>Operating Income</t>
  </si>
  <si>
    <t>Operating Expenses</t>
  </si>
  <si>
    <t>Net Operating Income/(Loss)</t>
  </si>
  <si>
    <t>Dedicated Funds:</t>
  </si>
  <si>
    <t>Beginning Balance</t>
  </si>
  <si>
    <t>Oct YTD
Receipts</t>
  </si>
  <si>
    <t>Oct YTD
Expenses</t>
  </si>
  <si>
    <t>Current Balance</t>
  </si>
  <si>
    <t>Seminarian Fund</t>
  </si>
  <si>
    <t>Prime Timers</t>
  </si>
  <si>
    <t>Sandy Georgeson</t>
  </si>
  <si>
    <t>Good Samaritan Fund</t>
  </si>
  <si>
    <t>Food Cupboard Fund</t>
  </si>
  <si>
    <t>Sunday School Mission</t>
  </si>
  <si>
    <t>Women of the Vine</t>
  </si>
  <si>
    <t>Gayle Wint</t>
  </si>
  <si>
    <t>Celebration/Revelation</t>
  </si>
  <si>
    <t>Lynnett J</t>
  </si>
  <si>
    <t>Youth Ministry Fund</t>
  </si>
  <si>
    <t>Ryan G</t>
  </si>
  <si>
    <t>Young Adults Mission</t>
  </si>
  <si>
    <t>Community Meals</t>
  </si>
  <si>
    <t>Jeff Wunderle</t>
  </si>
  <si>
    <t>Lutherdale Camperships</t>
  </si>
  <si>
    <t>Pastor's Continuing Ed (carry over)</t>
  </si>
  <si>
    <t>Book Club</t>
  </si>
  <si>
    <t>????</t>
  </si>
  <si>
    <t>AV System</t>
  </si>
  <si>
    <t>Technology Fund</t>
  </si>
  <si>
    <t>Reconciling in Christ (Reconciling Ministry)</t>
  </si>
  <si>
    <t>Andy Anderson</t>
  </si>
  <si>
    <t>Storage Room Upgrade</t>
  </si>
  <si>
    <t>Pastor Contracts</t>
  </si>
  <si>
    <t>Membership Activities</t>
  </si>
  <si>
    <t>Berven Fund</t>
  </si>
  <si>
    <t>Jim Sodke</t>
  </si>
  <si>
    <t>Banners/Liturgical</t>
  </si>
  <si>
    <t>Mary H</t>
  </si>
  <si>
    <t>Landscaping Maint.</t>
  </si>
  <si>
    <t>Nature Preserve</t>
  </si>
  <si>
    <t>Marilyn</t>
  </si>
  <si>
    <t>Total Dedicated Funds</t>
  </si>
  <si>
    <t>Begining Balance</t>
  </si>
  <si>
    <t>Memorials</t>
  </si>
  <si>
    <t>Operating Reserve</t>
  </si>
  <si>
    <t>Facilities Reserve</t>
  </si>
  <si>
    <t>Restricted Estate Fund</t>
  </si>
  <si>
    <t>Insurance Provisions</t>
  </si>
  <si>
    <t>Visioning Priority Fund</t>
  </si>
  <si>
    <t>2025 Budget</t>
  </si>
  <si>
    <t>2024 Budget</t>
  </si>
  <si>
    <t>2025 Budget vs             2024 Budget</t>
  </si>
  <si>
    <t>4% Benevolence Budget                    4.6% Actual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</si>
</sst>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_);_(&quot;$&quot;* \(#,##0.000\);_(&quot;$&quot;* &quot;-&quot;??_);_(@_)"/>
    <numFmt numFmtId="166" formatCode="0.0%"/>
    <numFmt numFmtId="168" formatCode="0.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CCC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2">
    <xf numFmtId="0" fontId="0" fillId="0" borderId="0" xfId="0"/>
    <xf numFmtId="37" fontId="0" fillId="0" borderId="0" xfId="1" applyNumberFormat="1" applyFont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164" fontId="0" fillId="0" borderId="0" xfId="2" applyNumberFormat="1" applyFont="1" applyAlignment="1">
      <alignment vertical="center"/>
    </xf>
    <xf numFmtId="0" fontId="3" fillId="0" borderId="0" xfId="2" applyNumberFormat="1" applyFont="1" applyAlignment="1">
      <alignment horizontal="left" vertical="center"/>
    </xf>
    <xf numFmtId="0" fontId="0" fillId="0" borderId="0" xfId="2" applyNumberFormat="1" applyFont="1" applyAlignment="1">
      <alignment horizontal="left" vertical="center"/>
    </xf>
    <xf numFmtId="0" fontId="0" fillId="0" borderId="0" xfId="2" applyNumberFormat="1" applyFont="1" applyFill="1" applyAlignment="1">
      <alignment horizontal="left" vertical="center"/>
    </xf>
    <xf numFmtId="164" fontId="0" fillId="0" borderId="0" xfId="2" applyNumberFormat="1" applyFont="1" applyAlignment="1">
      <alignment horizontal="center" vertical="center"/>
    </xf>
    <xf numFmtId="1" fontId="3" fillId="2" borderId="1" xfId="2" applyNumberFormat="1" applyFont="1" applyFill="1" applyBorder="1" applyAlignment="1">
      <alignment horizontal="center" vertical="center"/>
    </xf>
    <xf numFmtId="1" fontId="3" fillId="2" borderId="2" xfId="2" applyNumberFormat="1" applyFont="1" applyFill="1" applyBorder="1" applyAlignment="1">
      <alignment horizontal="center" vertical="center"/>
    </xf>
    <xf numFmtId="1" fontId="3" fillId="2" borderId="3" xfId="2" applyNumberFormat="1" applyFont="1" applyFill="1" applyBorder="1" applyAlignment="1">
      <alignment horizontal="center" vertical="center"/>
    </xf>
    <xf numFmtId="164" fontId="0" fillId="0" borderId="0" xfId="2" applyNumberFormat="1" applyFont="1" applyBorder="1" applyAlignment="1">
      <alignment vertical="center"/>
    </xf>
    <xf numFmtId="1" fontId="5" fillId="2" borderId="4" xfId="2" applyNumberFormat="1" applyFont="1" applyFill="1" applyBorder="1" applyAlignment="1">
      <alignment horizontal="center" vertical="center"/>
    </xf>
    <xf numFmtId="1" fontId="5" fillId="2" borderId="5" xfId="2" applyNumberFormat="1" applyFont="1" applyFill="1" applyBorder="1" applyAlignment="1">
      <alignment horizontal="center" vertical="center"/>
    </xf>
    <xf numFmtId="1" fontId="5" fillId="2" borderId="6" xfId="2" applyNumberFormat="1" applyFont="1" applyFill="1" applyBorder="1" applyAlignment="1">
      <alignment horizontal="center" vertical="center"/>
    </xf>
    <xf numFmtId="164" fontId="5" fillId="0" borderId="7" xfId="2" applyNumberFormat="1" applyFont="1" applyBorder="1" applyAlignment="1">
      <alignment horizontal="center" vertical="center" wrapText="1"/>
    </xf>
    <xf numFmtId="164" fontId="5" fillId="0" borderId="5" xfId="2" applyNumberFormat="1" applyFont="1" applyBorder="1" applyAlignment="1">
      <alignment horizontal="center" vertical="center" wrapText="1"/>
    </xf>
    <xf numFmtId="1" fontId="3" fillId="0" borderId="2" xfId="2" applyNumberFormat="1" applyFont="1" applyFill="1" applyBorder="1" applyAlignment="1">
      <alignment horizontal="center" vertical="center" wrapText="1"/>
    </xf>
    <xf numFmtId="1" fontId="3" fillId="0" borderId="3" xfId="2" applyNumberFormat="1" applyFont="1" applyFill="1" applyBorder="1" applyAlignment="1">
      <alignment horizontal="center" vertical="center" wrapText="1"/>
    </xf>
    <xf numFmtId="164" fontId="0" fillId="0" borderId="0" xfId="2" applyNumberFormat="1" applyFont="1" applyFill="1" applyBorder="1" applyAlignment="1">
      <alignment vertical="center"/>
    </xf>
    <xf numFmtId="164" fontId="6" fillId="0" borderId="4" xfId="2" applyNumberFormat="1" applyFont="1" applyBorder="1" applyAlignment="1">
      <alignment horizontal="center" vertical="center" wrapText="1"/>
    </xf>
    <xf numFmtId="164" fontId="6" fillId="0" borderId="5" xfId="2" applyNumberFormat="1" applyFont="1" applyBorder="1" applyAlignment="1">
      <alignment horizontal="center" vertical="center" wrapText="1"/>
    </xf>
    <xf numFmtId="164" fontId="3" fillId="0" borderId="6" xfId="2" applyNumberFormat="1" applyFont="1" applyBorder="1" applyAlignment="1">
      <alignment horizontal="center" vertical="center" wrapText="1"/>
    </xf>
    <xf numFmtId="37" fontId="3" fillId="0" borderId="0" xfId="1" applyNumberFormat="1" applyFont="1" applyAlignment="1">
      <alignment horizontal="center" vertical="center"/>
    </xf>
    <xf numFmtId="0" fontId="3" fillId="0" borderId="0" xfId="2" applyNumberFormat="1" applyFont="1" applyFill="1" applyAlignment="1">
      <alignment horizontal="left" vertical="center"/>
    </xf>
    <xf numFmtId="164" fontId="3" fillId="0" borderId="0" xfId="2" applyNumberFormat="1" applyFont="1" applyAlignment="1">
      <alignment vertical="center"/>
    </xf>
    <xf numFmtId="164" fontId="5" fillId="0" borderId="8" xfId="2" applyNumberFormat="1" applyFont="1" applyBorder="1" applyAlignment="1">
      <alignment horizontal="center" vertical="center" wrapText="1"/>
    </xf>
    <xf numFmtId="164" fontId="5" fillId="0" borderId="9" xfId="2" applyNumberFormat="1" applyFont="1" applyBorder="1" applyAlignment="1">
      <alignment horizontal="center" vertical="center" wrapText="1"/>
    </xf>
    <xf numFmtId="164" fontId="6" fillId="0" borderId="9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164" fontId="3" fillId="0" borderId="0" xfId="2" applyNumberFormat="1" applyFont="1" applyBorder="1" applyAlignment="1">
      <alignment vertical="center"/>
    </xf>
    <xf numFmtId="164" fontId="6" fillId="0" borderId="10" xfId="2" applyNumberFormat="1" applyFont="1" applyBorder="1" applyAlignment="1">
      <alignment horizontal="center" vertical="center" wrapText="1"/>
    </xf>
    <xf numFmtId="164" fontId="6" fillId="0" borderId="9" xfId="2" applyNumberFormat="1" applyFont="1" applyBorder="1" applyAlignment="1">
      <alignment horizontal="center" vertical="center"/>
    </xf>
    <xf numFmtId="164" fontId="3" fillId="0" borderId="11" xfId="2" applyNumberFormat="1" applyFont="1" applyBorder="1" applyAlignment="1">
      <alignment horizontal="center" vertical="center" wrapText="1"/>
    </xf>
    <xf numFmtId="0" fontId="4" fillId="0" borderId="0" xfId="2" applyNumberFormat="1" applyFont="1" applyAlignment="1">
      <alignment horizontal="left" vertical="center"/>
    </xf>
    <xf numFmtId="165" fontId="3" fillId="0" borderId="12" xfId="2" applyNumberFormat="1" applyFont="1" applyBorder="1" applyAlignment="1">
      <alignment horizontal="center" vertical="center" wrapText="1"/>
    </xf>
    <xf numFmtId="165" fontId="3" fillId="0" borderId="0" xfId="2" applyNumberFormat="1" applyFont="1" applyBorder="1" applyAlignment="1">
      <alignment horizontal="center" vertical="center" wrapText="1"/>
    </xf>
    <xf numFmtId="164" fontId="3" fillId="0" borderId="0" xfId="2" applyNumberFormat="1" applyFont="1" applyBorder="1" applyAlignment="1">
      <alignment horizontal="center" vertical="center" wrapText="1"/>
    </xf>
    <xf numFmtId="37" fontId="0" fillId="0" borderId="0" xfId="1" applyNumberFormat="1" applyFont="1" applyAlignment="1">
      <alignment horizontal="center"/>
    </xf>
    <xf numFmtId="0" fontId="3" fillId="0" borderId="0" xfId="2" applyNumberFormat="1" applyFont="1" applyAlignment="1">
      <alignment horizontal="left"/>
    </xf>
    <xf numFmtId="0" fontId="0" fillId="0" borderId="0" xfId="2" applyNumberFormat="1" applyFont="1" applyAlignment="1">
      <alignment horizontal="left"/>
    </xf>
    <xf numFmtId="0" fontId="0" fillId="0" borderId="0" xfId="2" applyNumberFormat="1" applyFont="1" applyFill="1" applyAlignment="1">
      <alignment horizontal="left"/>
    </xf>
    <xf numFmtId="164" fontId="0" fillId="0" borderId="0" xfId="2" applyNumberFormat="1" applyFont="1" applyAlignment="1">
      <alignment horizontal="center"/>
    </xf>
    <xf numFmtId="164" fontId="0" fillId="0" borderId="0" xfId="2" applyNumberFormat="1" applyFont="1" applyAlignment="1"/>
    <xf numFmtId="164" fontId="0" fillId="0" borderId="12" xfId="2" applyNumberFormat="1" applyFont="1" applyBorder="1" applyAlignment="1">
      <alignment horizontal="center" wrapText="1"/>
    </xf>
    <xf numFmtId="164" fontId="0" fillId="0" borderId="0" xfId="2" applyNumberFormat="1" applyFont="1" applyBorder="1" applyAlignment="1"/>
    <xf numFmtId="0" fontId="0" fillId="0" borderId="0" xfId="2" applyNumberFormat="1" applyFont="1" applyBorder="1" applyAlignment="1">
      <alignment horizontal="left" vertical="center"/>
    </xf>
    <xf numFmtId="0" fontId="0" fillId="0" borderId="0" xfId="2" applyNumberFormat="1" applyFont="1" applyFill="1" applyBorder="1" applyAlignment="1">
      <alignment horizontal="left" vertical="center"/>
    </xf>
    <xf numFmtId="164" fontId="0" fillId="0" borderId="0" xfId="2" applyNumberFormat="1" applyFont="1" applyFill="1" applyBorder="1" applyAlignment="1">
      <alignment horizontal="center" vertical="center"/>
    </xf>
    <xf numFmtId="164" fontId="7" fillId="0" borderId="12" xfId="2" applyNumberFormat="1" applyFont="1" applyFill="1" applyBorder="1" applyAlignment="1">
      <alignment horizontal="center" vertical="center" wrapText="1"/>
    </xf>
    <xf numFmtId="164" fontId="7" fillId="0" borderId="0" xfId="2" applyNumberFormat="1" applyFont="1" applyFill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6" fontId="0" fillId="0" borderId="0" xfId="3" applyNumberFormat="1" applyFont="1" applyBorder="1" applyAlignment="1">
      <alignment horizontal="center" vertical="center"/>
    </xf>
    <xf numFmtId="164" fontId="7" fillId="0" borderId="0" xfId="2" applyNumberFormat="1" applyFont="1" applyBorder="1" applyAlignment="1">
      <alignment vertical="center"/>
    </xf>
    <xf numFmtId="0" fontId="0" fillId="0" borderId="13" xfId="2" applyNumberFormat="1" applyFont="1" applyBorder="1" applyAlignment="1">
      <alignment horizontal="left" vertical="center"/>
    </xf>
    <xf numFmtId="0" fontId="0" fillId="0" borderId="13" xfId="2" applyNumberFormat="1" applyFont="1" applyFill="1" applyBorder="1" applyAlignment="1">
      <alignment horizontal="left" vertical="center"/>
    </xf>
    <xf numFmtId="164" fontId="7" fillId="0" borderId="14" xfId="2" applyNumberFormat="1" applyFont="1" applyBorder="1" applyAlignment="1">
      <alignment horizontal="center" vertical="center" wrapText="1"/>
    </xf>
    <xf numFmtId="164" fontId="7" fillId="0" borderId="13" xfId="2" applyNumberFormat="1" applyFont="1" applyBorder="1" applyAlignment="1">
      <alignment vertical="center"/>
    </xf>
    <xf numFmtId="164" fontId="8" fillId="0" borderId="13" xfId="2" applyNumberFormat="1" applyFont="1" applyBorder="1" applyAlignment="1">
      <alignment vertical="center"/>
    </xf>
    <xf numFmtId="166" fontId="0" fillId="0" borderId="13" xfId="3" applyNumberFormat="1" applyFont="1" applyBorder="1" applyAlignment="1">
      <alignment horizontal="center" vertical="center"/>
    </xf>
    <xf numFmtId="0" fontId="3" fillId="3" borderId="0" xfId="2" applyNumberFormat="1" applyFont="1" applyFill="1" applyAlignment="1">
      <alignment horizontal="left" vertical="center"/>
    </xf>
    <xf numFmtId="164" fontId="3" fillId="3" borderId="0" xfId="2" applyNumberFormat="1" applyFont="1" applyFill="1" applyAlignment="1">
      <alignment vertical="center"/>
    </xf>
    <xf numFmtId="164" fontId="6" fillId="3" borderId="12" xfId="2" applyNumberFormat="1" applyFont="1" applyFill="1" applyBorder="1" applyAlignment="1">
      <alignment horizontal="center" vertical="center" wrapText="1"/>
    </xf>
    <xf numFmtId="166" fontId="3" fillId="3" borderId="0" xfId="3" applyNumberFormat="1" applyFont="1" applyFill="1" applyAlignment="1">
      <alignment horizontal="center" vertical="center"/>
    </xf>
    <xf numFmtId="0" fontId="1" fillId="0" borderId="0" xfId="2" applyNumberFormat="1" applyFont="1" applyAlignment="1">
      <alignment horizontal="left"/>
    </xf>
    <xf numFmtId="0" fontId="0" fillId="0" borderId="15" xfId="2" applyNumberFormat="1" applyFont="1" applyBorder="1" applyAlignment="1">
      <alignment horizontal="left" vertical="center"/>
    </xf>
    <xf numFmtId="0" fontId="0" fillId="0" borderId="15" xfId="2" applyNumberFormat="1" applyFont="1" applyFill="1" applyBorder="1" applyAlignment="1">
      <alignment horizontal="left" vertical="center"/>
    </xf>
    <xf numFmtId="164" fontId="7" fillId="0" borderId="16" xfId="2" applyNumberFormat="1" applyFont="1" applyBorder="1" applyAlignment="1">
      <alignment horizontal="center" vertical="center" wrapText="1"/>
    </xf>
    <xf numFmtId="164" fontId="7" fillId="0" borderId="15" xfId="2" applyNumberFormat="1" applyFont="1" applyBorder="1" applyAlignment="1">
      <alignment vertical="center"/>
    </xf>
    <xf numFmtId="164" fontId="8" fillId="0" borderId="15" xfId="2" applyNumberFormat="1" applyFont="1" applyBorder="1" applyAlignment="1">
      <alignment vertical="center"/>
    </xf>
    <xf numFmtId="166" fontId="0" fillId="0" borderId="15" xfId="3" applyNumberFormat="1" applyFont="1" applyBorder="1" applyAlignment="1">
      <alignment horizontal="center" vertical="center"/>
    </xf>
    <xf numFmtId="37" fontId="9" fillId="0" borderId="0" xfId="1" applyNumberFormat="1" applyFont="1" applyAlignment="1">
      <alignment horizontal="center"/>
    </xf>
    <xf numFmtId="0" fontId="4" fillId="0" borderId="0" xfId="2" applyNumberFormat="1" applyFont="1" applyAlignment="1">
      <alignment horizontal="left"/>
    </xf>
    <xf numFmtId="0" fontId="9" fillId="0" borderId="0" xfId="2" applyNumberFormat="1" applyFont="1" applyAlignment="1">
      <alignment horizontal="left"/>
    </xf>
    <xf numFmtId="0" fontId="9" fillId="0" borderId="0" xfId="2" applyNumberFormat="1" applyFont="1" applyFill="1" applyAlignment="1">
      <alignment horizontal="left"/>
    </xf>
    <xf numFmtId="164" fontId="9" fillId="0" borderId="0" xfId="2" applyNumberFormat="1" applyFont="1" applyAlignment="1">
      <alignment horizontal="center"/>
    </xf>
    <xf numFmtId="164" fontId="9" fillId="0" borderId="0" xfId="2" applyNumberFormat="1" applyFont="1" applyAlignment="1"/>
    <xf numFmtId="164" fontId="10" fillId="0" borderId="12" xfId="2" applyNumberFormat="1" applyFont="1" applyBorder="1" applyAlignment="1">
      <alignment horizontal="center" wrapText="1"/>
    </xf>
    <xf numFmtId="164" fontId="9" fillId="0" borderId="0" xfId="2" applyNumberFormat="1" applyFont="1" applyBorder="1" applyAlignment="1"/>
    <xf numFmtId="0" fontId="11" fillId="0" borderId="0" xfId="2" applyNumberFormat="1" applyFont="1" applyAlignment="1">
      <alignment horizontal="left" vertical="center"/>
    </xf>
    <xf numFmtId="164" fontId="7" fillId="0" borderId="12" xfId="2" applyNumberFormat="1" applyFont="1" applyBorder="1" applyAlignment="1">
      <alignment horizontal="center" vertical="center" wrapText="1"/>
    </xf>
    <xf numFmtId="0" fontId="0" fillId="0" borderId="17" xfId="2" applyNumberFormat="1" applyFont="1" applyBorder="1" applyAlignment="1">
      <alignment horizontal="left" vertical="center"/>
    </xf>
    <xf numFmtId="0" fontId="0" fillId="0" borderId="17" xfId="2" applyNumberFormat="1" applyFont="1" applyFill="1" applyBorder="1" applyAlignment="1">
      <alignment horizontal="left" vertical="center"/>
    </xf>
    <xf numFmtId="164" fontId="7" fillId="0" borderId="18" xfId="2" applyNumberFormat="1" applyFont="1" applyFill="1" applyBorder="1" applyAlignment="1">
      <alignment horizontal="center" vertical="center" wrapText="1"/>
    </xf>
    <xf numFmtId="164" fontId="7" fillId="0" borderId="17" xfId="2" applyNumberFormat="1" applyFont="1" applyFill="1" applyBorder="1" applyAlignment="1">
      <alignment vertical="center"/>
    </xf>
    <xf numFmtId="164" fontId="8" fillId="0" borderId="17" xfId="2" applyNumberFormat="1" applyFont="1" applyBorder="1" applyAlignment="1">
      <alignment vertical="center"/>
    </xf>
    <xf numFmtId="166" fontId="0" fillId="0" borderId="17" xfId="3" applyNumberFormat="1" applyFont="1" applyBorder="1" applyAlignment="1">
      <alignment horizontal="center" vertical="center"/>
    </xf>
    <xf numFmtId="164" fontId="7" fillId="0" borderId="17" xfId="2" applyNumberFormat="1" applyFont="1" applyBorder="1" applyAlignment="1">
      <alignment vertical="center"/>
    </xf>
    <xf numFmtId="164" fontId="7" fillId="0" borderId="14" xfId="2" applyNumberFormat="1" applyFont="1" applyFill="1" applyBorder="1" applyAlignment="1">
      <alignment horizontal="center" vertical="center" wrapText="1"/>
    </xf>
    <xf numFmtId="164" fontId="7" fillId="0" borderId="13" xfId="2" applyNumberFormat="1" applyFont="1" applyFill="1" applyBorder="1" applyAlignment="1">
      <alignment vertical="center"/>
    </xf>
    <xf numFmtId="0" fontId="12" fillId="4" borderId="0" xfId="3" applyNumberFormat="1" applyFont="1" applyFill="1" applyAlignment="1">
      <alignment horizontal="left" vertical="center"/>
    </xf>
    <xf numFmtId="0" fontId="3" fillId="4" borderId="15" xfId="2" quotePrefix="1" applyNumberFormat="1" applyFont="1" applyFill="1" applyBorder="1" applyAlignment="1">
      <alignment horizontal="left" vertical="center" wrapText="1"/>
    </xf>
    <xf numFmtId="164" fontId="3" fillId="4" borderId="0" xfId="2" applyNumberFormat="1" applyFont="1" applyFill="1" applyAlignment="1">
      <alignment vertical="center"/>
    </xf>
    <xf numFmtId="164" fontId="6" fillId="4" borderId="12" xfId="2" applyNumberFormat="1" applyFont="1" applyFill="1" applyBorder="1" applyAlignment="1">
      <alignment horizontal="center" vertical="center" wrapText="1"/>
    </xf>
    <xf numFmtId="166" fontId="3" fillId="4" borderId="0" xfId="3" applyNumberFormat="1" applyFont="1" applyFill="1" applyAlignment="1">
      <alignment horizontal="center" vertical="center"/>
    </xf>
    <xf numFmtId="164" fontId="5" fillId="4" borderId="0" xfId="2" applyNumberFormat="1" applyFont="1" applyFill="1" applyAlignment="1">
      <alignment vertical="center"/>
    </xf>
    <xf numFmtId="0" fontId="11" fillId="0" borderId="0" xfId="2" applyNumberFormat="1" applyFont="1" applyFill="1" applyAlignment="1">
      <alignment horizontal="left" vertical="center"/>
    </xf>
    <xf numFmtId="0" fontId="3" fillId="0" borderId="0" xfId="2" quotePrefix="1" applyNumberFormat="1" applyFont="1" applyFill="1" applyAlignment="1">
      <alignment horizontal="left" vertical="center"/>
    </xf>
    <xf numFmtId="164" fontId="3" fillId="0" borderId="0" xfId="2" applyNumberFormat="1" applyFont="1" applyFill="1" applyAlignment="1">
      <alignment vertical="center"/>
    </xf>
    <xf numFmtId="44" fontId="6" fillId="0" borderId="12" xfId="2" applyNumberFormat="1" applyFont="1" applyFill="1" applyBorder="1" applyAlignment="1">
      <alignment horizontal="center" vertical="center" wrapText="1"/>
    </xf>
    <xf numFmtId="44" fontId="3" fillId="0" borderId="0" xfId="2" applyNumberFormat="1" applyFont="1" applyFill="1" applyAlignment="1">
      <alignment vertical="center"/>
    </xf>
    <xf numFmtId="166" fontId="13" fillId="0" borderId="0" xfId="3" applyNumberFormat="1" applyFont="1" applyFill="1" applyAlignment="1">
      <alignment vertical="center"/>
    </xf>
    <xf numFmtId="166" fontId="3" fillId="0" borderId="0" xfId="3" applyNumberFormat="1" applyFont="1" applyFill="1" applyAlignment="1">
      <alignment horizontal="center" vertical="center"/>
    </xf>
    <xf numFmtId="164" fontId="7" fillId="0" borderId="12" xfId="2" applyNumberFormat="1" applyFont="1" applyBorder="1" applyAlignment="1">
      <alignment horizontal="center" wrapText="1"/>
    </xf>
    <xf numFmtId="0" fontId="3" fillId="5" borderId="0" xfId="2" applyNumberFormat="1" applyFont="1" applyFill="1" applyAlignment="1">
      <alignment horizontal="left" vertical="center"/>
    </xf>
    <xf numFmtId="164" fontId="3" fillId="5" borderId="0" xfId="2" applyNumberFormat="1" applyFont="1" applyFill="1" applyAlignment="1">
      <alignment vertical="center"/>
    </xf>
    <xf numFmtId="164" fontId="6" fillId="5" borderId="12" xfId="2" applyNumberFormat="1" applyFont="1" applyFill="1" applyBorder="1" applyAlignment="1">
      <alignment horizontal="center" vertical="center" wrapText="1"/>
    </xf>
    <xf numFmtId="166" fontId="3" fillId="5" borderId="0" xfId="3" applyNumberFormat="1" applyFont="1" applyFill="1" applyAlignment="1">
      <alignment horizontal="center" vertical="center"/>
    </xf>
    <xf numFmtId="37" fontId="0" fillId="0" borderId="0" xfId="1" applyNumberFormat="1" applyFont="1" applyFill="1" applyAlignment="1">
      <alignment horizontal="center" vertical="center"/>
    </xf>
    <xf numFmtId="0" fontId="1" fillId="0" borderId="0" xfId="2" applyNumberFormat="1" applyFont="1" applyFill="1" applyAlignment="1">
      <alignment horizontal="left" vertical="center"/>
    </xf>
    <xf numFmtId="164" fontId="7" fillId="0" borderId="0" xfId="2" applyNumberFormat="1" applyFont="1" applyFill="1" applyAlignment="1">
      <alignment vertical="center"/>
    </xf>
    <xf numFmtId="164" fontId="8" fillId="0" borderId="0" xfId="2" applyNumberFormat="1" applyFont="1" applyFill="1" applyAlignment="1">
      <alignment vertical="center"/>
    </xf>
    <xf numFmtId="166" fontId="1" fillId="0" borderId="0" xfId="3" applyNumberFormat="1" applyFont="1" applyFill="1" applyAlignment="1">
      <alignment horizontal="center" vertical="center"/>
    </xf>
    <xf numFmtId="164" fontId="1" fillId="0" borderId="0" xfId="2" applyNumberFormat="1" applyFont="1" applyFill="1" applyBorder="1" applyAlignment="1">
      <alignment vertical="center"/>
    </xf>
    <xf numFmtId="0" fontId="3" fillId="0" borderId="13" xfId="2" applyNumberFormat="1" applyFont="1" applyFill="1" applyBorder="1" applyAlignment="1">
      <alignment horizontal="left" vertical="center"/>
    </xf>
    <xf numFmtId="0" fontId="1" fillId="0" borderId="13" xfId="2" applyNumberFormat="1" applyFont="1" applyFill="1" applyBorder="1" applyAlignment="1">
      <alignment horizontal="left" vertical="center"/>
    </xf>
    <xf numFmtId="164" fontId="8" fillId="0" borderId="13" xfId="2" applyNumberFormat="1" applyFont="1" applyFill="1" applyBorder="1" applyAlignment="1">
      <alignment vertical="center"/>
    </xf>
    <xf numFmtId="166" fontId="1" fillId="0" borderId="13" xfId="3" applyNumberFormat="1" applyFont="1" applyFill="1" applyBorder="1" applyAlignment="1">
      <alignment horizontal="center" vertical="center"/>
    </xf>
    <xf numFmtId="164" fontId="0" fillId="0" borderId="0" xfId="2" applyNumberFormat="1" applyFont="1" applyFill="1" applyAlignment="1">
      <alignment vertical="center"/>
    </xf>
    <xf numFmtId="166" fontId="3" fillId="0" borderId="13" xfId="3" applyNumberFormat="1" applyFont="1" applyFill="1" applyBorder="1" applyAlignment="1">
      <alignment horizontal="center" vertical="center"/>
    </xf>
    <xf numFmtId="164" fontId="7" fillId="0" borderId="16" xfId="2" applyNumberFormat="1" applyFont="1" applyFill="1" applyBorder="1" applyAlignment="1">
      <alignment horizontal="center" vertical="center" wrapText="1"/>
    </xf>
    <xf numFmtId="164" fontId="7" fillId="0" borderId="15" xfId="2" applyNumberFormat="1" applyFont="1" applyFill="1" applyBorder="1" applyAlignment="1">
      <alignment vertical="center"/>
    </xf>
    <xf numFmtId="0" fontId="1" fillId="5" borderId="0" xfId="2" applyNumberFormat="1" applyFont="1" applyFill="1" applyAlignment="1">
      <alignment horizontal="left" vertical="center"/>
    </xf>
    <xf numFmtId="0" fontId="3" fillId="0" borderId="0" xfId="2" applyNumberFormat="1" applyFont="1" applyAlignment="1">
      <alignment horizontal="left" vertical="top"/>
    </xf>
    <xf numFmtId="0" fontId="0" fillId="0" borderId="0" xfId="2" applyNumberFormat="1" applyFont="1" applyFill="1" applyAlignment="1">
      <alignment horizontal="left" wrapText="1"/>
    </xf>
    <xf numFmtId="168" fontId="8" fillId="0" borderId="0" xfId="3" applyNumberFormat="1" applyFont="1" applyAlignment="1">
      <alignment vertical="center"/>
    </xf>
    <xf numFmtId="10" fontId="8" fillId="0" borderId="0" xfId="3" applyNumberFormat="1" applyFont="1" applyAlignment="1">
      <alignment vertical="center"/>
    </xf>
    <xf numFmtId="9" fontId="8" fillId="0" borderId="0" xfId="3" applyFont="1" applyAlignment="1">
      <alignment vertical="center"/>
    </xf>
    <xf numFmtId="164" fontId="8" fillId="0" borderId="0" xfId="2" applyNumberFormat="1" applyFont="1" applyFill="1" applyBorder="1" applyAlignment="1">
      <alignment vertical="center"/>
    </xf>
    <xf numFmtId="164" fontId="1" fillId="0" borderId="13" xfId="2" applyNumberFormat="1" applyFont="1" applyFill="1" applyBorder="1" applyAlignment="1">
      <alignment vertical="center"/>
    </xf>
    <xf numFmtId="164" fontId="8" fillId="0" borderId="15" xfId="2" applyNumberFormat="1" applyFont="1" applyFill="1" applyBorder="1" applyAlignment="1">
      <alignment vertical="center"/>
    </xf>
    <xf numFmtId="0" fontId="3" fillId="6" borderId="0" xfId="2" applyNumberFormat="1" applyFont="1" applyFill="1" applyAlignment="1">
      <alignment horizontal="left" vertical="center"/>
    </xf>
    <xf numFmtId="164" fontId="3" fillId="6" borderId="0" xfId="2" applyNumberFormat="1" applyFont="1" applyFill="1" applyAlignment="1">
      <alignment vertical="center"/>
    </xf>
    <xf numFmtId="164" fontId="6" fillId="6" borderId="12" xfId="2" applyNumberFormat="1" applyFont="1" applyFill="1" applyBorder="1" applyAlignment="1">
      <alignment horizontal="center" vertical="center" wrapText="1"/>
    </xf>
    <xf numFmtId="166" fontId="3" fillId="6" borderId="0" xfId="3" applyNumberFormat="1" applyFont="1" applyFill="1" applyAlignment="1">
      <alignment horizontal="center" vertical="center"/>
    </xf>
    <xf numFmtId="164" fontId="1" fillId="0" borderId="17" xfId="2" applyNumberFormat="1" applyFont="1" applyFill="1" applyBorder="1" applyAlignment="1">
      <alignment vertical="center"/>
    </xf>
    <xf numFmtId="164" fontId="3" fillId="0" borderId="0" xfId="2" applyNumberFormat="1" applyFont="1" applyFill="1" applyBorder="1" applyAlignment="1">
      <alignment vertical="center"/>
    </xf>
    <xf numFmtId="44" fontId="0" fillId="0" borderId="0" xfId="2" applyNumberFormat="1" applyFont="1" applyAlignment="1">
      <alignment vertical="center"/>
    </xf>
    <xf numFmtId="164" fontId="8" fillId="0" borderId="17" xfId="2" applyNumberFormat="1" applyFont="1" applyFill="1" applyBorder="1" applyAlignment="1">
      <alignment vertical="center"/>
    </xf>
    <xf numFmtId="0" fontId="0" fillId="0" borderId="13" xfId="2" applyNumberFormat="1" applyFont="1" applyBorder="1" applyAlignment="1">
      <alignment horizontal="left" vertical="center" wrapText="1"/>
    </xf>
    <xf numFmtId="13" fontId="7" fillId="0" borderId="12" xfId="2" applyNumberFormat="1" applyFont="1" applyBorder="1" applyAlignment="1">
      <alignment horizontal="center" vertical="center" wrapText="1"/>
    </xf>
    <xf numFmtId="13" fontId="0" fillId="0" borderId="0" xfId="2" applyNumberFormat="1" applyFont="1" applyAlignment="1">
      <alignment vertical="center"/>
    </xf>
    <xf numFmtId="0" fontId="8" fillId="0" borderId="13" xfId="2" applyNumberFormat="1" applyFont="1" applyBorder="1" applyAlignment="1">
      <alignment horizontal="left" vertical="center" wrapText="1"/>
    </xf>
    <xf numFmtId="164" fontId="7" fillId="7" borderId="14" xfId="2" applyNumberFormat="1" applyFont="1" applyFill="1" applyBorder="1" applyAlignment="1">
      <alignment horizontal="center" vertical="center" wrapText="1"/>
    </xf>
    <xf numFmtId="164" fontId="7" fillId="7" borderId="13" xfId="2" applyNumberFormat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164" fontId="2" fillId="0" borderId="13" xfId="2" applyNumberFormat="1" applyFont="1" applyFill="1" applyBorder="1" applyAlignment="1">
      <alignment vertical="center"/>
    </xf>
    <xf numFmtId="164" fontId="7" fillId="0" borderId="0" xfId="2" applyNumberFormat="1" applyFont="1" applyAlignment="1">
      <alignment vertical="center"/>
    </xf>
    <xf numFmtId="164" fontId="8" fillId="0" borderId="0" xfId="2" applyNumberFormat="1" applyFont="1" applyAlignment="1">
      <alignment vertical="center"/>
    </xf>
    <xf numFmtId="166" fontId="0" fillId="0" borderId="0" xfId="3" applyNumberFormat="1" applyFont="1" applyAlignment="1">
      <alignment horizontal="center" vertical="center"/>
    </xf>
    <xf numFmtId="0" fontId="3" fillId="0" borderId="0" xfId="2" applyNumberFormat="1" applyFont="1" applyBorder="1" applyAlignment="1">
      <alignment horizontal="left" vertical="center"/>
    </xf>
    <xf numFmtId="0" fontId="3" fillId="8" borderId="0" xfId="2" applyNumberFormat="1" applyFont="1" applyFill="1" applyAlignment="1">
      <alignment horizontal="left" vertical="center"/>
    </xf>
    <xf numFmtId="164" fontId="3" fillId="8" borderId="0" xfId="2" applyNumberFormat="1" applyFont="1" applyFill="1" applyAlignment="1">
      <alignment vertical="center"/>
    </xf>
    <xf numFmtId="164" fontId="6" fillId="8" borderId="12" xfId="2" applyNumberFormat="1" applyFont="1" applyFill="1" applyBorder="1" applyAlignment="1">
      <alignment horizontal="center" vertical="center" wrapText="1"/>
    </xf>
    <xf numFmtId="166" fontId="3" fillId="8" borderId="0" xfId="3" applyNumberFormat="1" applyFont="1" applyFill="1" applyAlignment="1">
      <alignment horizontal="center" vertical="center"/>
    </xf>
    <xf numFmtId="0" fontId="0" fillId="0" borderId="15" xfId="2" applyNumberFormat="1" applyFont="1" applyBorder="1" applyAlignment="1">
      <alignment horizontal="left" vertical="center" wrapText="1"/>
    </xf>
    <xf numFmtId="166" fontId="7" fillId="0" borderId="13" xfId="3" applyNumberFormat="1" applyFont="1" applyBorder="1" applyAlignment="1">
      <alignment horizontal="center" vertical="center"/>
    </xf>
    <xf numFmtId="0" fontId="3" fillId="9" borderId="0" xfId="2" applyNumberFormat="1" applyFont="1" applyFill="1" applyAlignment="1">
      <alignment horizontal="left" vertical="center"/>
    </xf>
    <xf numFmtId="164" fontId="3" fillId="9" borderId="0" xfId="2" applyNumberFormat="1" applyFont="1" applyFill="1" applyAlignment="1">
      <alignment vertical="center"/>
    </xf>
    <xf numFmtId="164" fontId="6" fillId="9" borderId="12" xfId="2" applyNumberFormat="1" applyFont="1" applyFill="1" applyBorder="1" applyAlignment="1">
      <alignment horizontal="center" vertical="center" wrapText="1"/>
    </xf>
    <xf numFmtId="166" fontId="3" fillId="9" borderId="0" xfId="3" applyNumberFormat="1" applyFont="1" applyFill="1" applyAlignment="1">
      <alignment horizontal="center" vertical="center"/>
    </xf>
    <xf numFmtId="166" fontId="6" fillId="9" borderId="0" xfId="3" applyNumberFormat="1" applyFont="1" applyFill="1" applyAlignment="1">
      <alignment horizontal="center" vertical="center"/>
    </xf>
    <xf numFmtId="0" fontId="3" fillId="2" borderId="0" xfId="2" applyNumberFormat="1" applyFont="1" applyFill="1" applyAlignment="1">
      <alignment horizontal="left" vertical="center"/>
    </xf>
    <xf numFmtId="0" fontId="0" fillId="2" borderId="0" xfId="2" applyNumberFormat="1" applyFont="1" applyFill="1" applyAlignment="1">
      <alignment horizontal="left" vertical="center"/>
    </xf>
    <xf numFmtId="164" fontId="6" fillId="2" borderId="12" xfId="2" applyNumberFormat="1" applyFont="1" applyFill="1" applyBorder="1" applyAlignment="1">
      <alignment horizontal="center" vertical="center" wrapText="1"/>
    </xf>
    <xf numFmtId="164" fontId="3" fillId="2" borderId="0" xfId="2" applyNumberFormat="1" applyFont="1" applyFill="1" applyAlignment="1">
      <alignment vertical="center"/>
    </xf>
    <xf numFmtId="166" fontId="3" fillId="2" borderId="0" xfId="3" applyNumberFormat="1" applyFont="1" applyFill="1" applyAlignment="1">
      <alignment horizontal="center" vertical="center"/>
    </xf>
    <xf numFmtId="164" fontId="6" fillId="2" borderId="8" xfId="2" applyNumberFormat="1" applyFont="1" applyFill="1" applyBorder="1" applyAlignment="1">
      <alignment horizontal="center" vertical="center" wrapText="1"/>
    </xf>
    <xf numFmtId="166" fontId="6" fillId="2" borderId="0" xfId="3" applyNumberFormat="1" applyFont="1" applyFill="1" applyAlignment="1">
      <alignment horizontal="center" vertical="center"/>
    </xf>
    <xf numFmtId="164" fontId="7" fillId="0" borderId="0" xfId="2" applyNumberFormat="1" applyFont="1" applyAlignment="1">
      <alignment horizontal="center" vertical="center" wrapText="1"/>
    </xf>
    <xf numFmtId="0" fontId="3" fillId="3" borderId="22" xfId="2" applyNumberFormat="1" applyFont="1" applyFill="1" applyBorder="1" applyAlignment="1">
      <alignment horizontal="left" vertical="center"/>
    </xf>
    <xf numFmtId="0" fontId="0" fillId="3" borderId="21" xfId="2" applyNumberFormat="1" applyFont="1" applyFill="1" applyBorder="1" applyAlignment="1">
      <alignment horizontal="left" vertical="center"/>
    </xf>
    <xf numFmtId="164" fontId="6" fillId="3" borderId="21" xfId="2" applyNumberFormat="1" applyFont="1" applyFill="1" applyBorder="1" applyAlignment="1">
      <alignment horizontal="center" vertical="center" wrapText="1"/>
    </xf>
    <xf numFmtId="164" fontId="3" fillId="3" borderId="21" xfId="2" applyNumberFormat="1" applyFont="1" applyFill="1" applyBorder="1" applyAlignment="1">
      <alignment vertical="center"/>
    </xf>
    <xf numFmtId="164" fontId="5" fillId="3" borderId="21" xfId="2" applyNumberFormat="1" applyFont="1" applyFill="1" applyBorder="1" applyAlignment="1">
      <alignment vertical="center"/>
    </xf>
    <xf numFmtId="166" fontId="3" fillId="3" borderId="21" xfId="3" applyNumberFormat="1" applyFont="1" applyFill="1" applyBorder="1" applyAlignment="1">
      <alignment horizontal="center" vertical="center"/>
    </xf>
    <xf numFmtId="164" fontId="0" fillId="3" borderId="0" xfId="2" applyNumberFormat="1" applyFont="1" applyFill="1" applyBorder="1" applyAlignment="1">
      <alignment vertical="center"/>
    </xf>
    <xf numFmtId="166" fontId="3" fillId="3" borderId="23" xfId="3" applyNumberFormat="1" applyFont="1" applyFill="1" applyBorder="1" applyAlignment="1">
      <alignment horizontal="center" vertical="center"/>
    </xf>
    <xf numFmtId="0" fontId="3" fillId="3" borderId="24" xfId="2" applyNumberFormat="1" applyFont="1" applyFill="1" applyBorder="1" applyAlignment="1">
      <alignment horizontal="left" vertical="center"/>
    </xf>
    <xf numFmtId="0" fontId="0" fillId="3" borderId="0" xfId="2" applyNumberFormat="1" applyFont="1" applyFill="1" applyBorder="1" applyAlignment="1">
      <alignment horizontal="left" vertical="center"/>
    </xf>
    <xf numFmtId="164" fontId="6" fillId="3" borderId="0" xfId="2" applyNumberFormat="1" applyFont="1" applyFill="1" applyBorder="1" applyAlignment="1">
      <alignment horizontal="center" vertical="center" wrapText="1"/>
    </xf>
    <xf numFmtId="164" fontId="3" fillId="3" borderId="0" xfId="2" applyNumberFormat="1" applyFont="1" applyFill="1" applyBorder="1" applyAlignment="1">
      <alignment vertical="center"/>
    </xf>
    <xf numFmtId="164" fontId="5" fillId="3" borderId="0" xfId="2" applyNumberFormat="1" applyFont="1" applyFill="1" applyBorder="1" applyAlignment="1">
      <alignment vertical="center"/>
    </xf>
    <xf numFmtId="166" fontId="3" fillId="3" borderId="0" xfId="3" applyNumberFormat="1" applyFont="1" applyFill="1" applyBorder="1" applyAlignment="1">
      <alignment horizontal="center" vertical="center"/>
    </xf>
    <xf numFmtId="166" fontId="3" fillId="3" borderId="25" xfId="3" applyNumberFormat="1" applyFont="1" applyFill="1" applyBorder="1" applyAlignment="1">
      <alignment horizontal="center" vertical="center"/>
    </xf>
    <xf numFmtId="0" fontId="3" fillId="3" borderId="26" xfId="2" applyNumberFormat="1" applyFont="1" applyFill="1" applyBorder="1" applyAlignment="1">
      <alignment horizontal="left" vertical="center"/>
    </xf>
    <xf numFmtId="0" fontId="0" fillId="3" borderId="27" xfId="2" applyNumberFormat="1" applyFont="1" applyFill="1" applyBorder="1" applyAlignment="1">
      <alignment horizontal="left" vertical="center"/>
    </xf>
    <xf numFmtId="164" fontId="6" fillId="3" borderId="27" xfId="2" applyNumberFormat="1" applyFont="1" applyFill="1" applyBorder="1" applyAlignment="1">
      <alignment horizontal="center" vertical="center" wrapText="1"/>
    </xf>
    <xf numFmtId="164" fontId="3" fillId="3" borderId="27" xfId="2" applyNumberFormat="1" applyFont="1" applyFill="1" applyBorder="1" applyAlignment="1">
      <alignment vertical="center"/>
    </xf>
    <xf numFmtId="164" fontId="5" fillId="3" borderId="27" xfId="2" applyNumberFormat="1" applyFont="1" applyFill="1" applyBorder="1" applyAlignment="1">
      <alignment vertical="center"/>
    </xf>
    <xf numFmtId="166" fontId="3" fillId="3" borderId="27" xfId="3" applyNumberFormat="1" applyFont="1" applyFill="1" applyBorder="1" applyAlignment="1">
      <alignment horizontal="center" vertical="center"/>
    </xf>
    <xf numFmtId="166" fontId="6" fillId="3" borderId="28" xfId="3" applyNumberFormat="1" applyFont="1" applyFill="1" applyBorder="1" applyAlignment="1">
      <alignment horizontal="center" vertical="center"/>
    </xf>
    <xf numFmtId="0" fontId="3" fillId="0" borderId="29" xfId="2" applyNumberFormat="1" applyFont="1" applyFill="1" applyBorder="1" applyAlignment="1">
      <alignment horizontal="left" vertical="center"/>
    </xf>
    <xf numFmtId="0" fontId="0" fillId="0" borderId="29" xfId="2" applyNumberFormat="1" applyFont="1" applyFill="1" applyBorder="1" applyAlignment="1">
      <alignment horizontal="left" vertical="center"/>
    </xf>
    <xf numFmtId="0" fontId="0" fillId="0" borderId="30" xfId="2" applyNumberFormat="1" applyFont="1" applyFill="1" applyBorder="1" applyAlignment="1">
      <alignment horizontal="left" vertical="center"/>
    </xf>
    <xf numFmtId="164" fontId="0" fillId="0" borderId="30" xfId="2" applyNumberFormat="1" applyFont="1" applyFill="1" applyBorder="1" applyAlignment="1">
      <alignment vertical="center"/>
    </xf>
    <xf numFmtId="164" fontId="6" fillId="0" borderId="20" xfId="2" applyNumberFormat="1" applyFont="1" applyFill="1" applyBorder="1" applyAlignment="1">
      <alignment horizontal="center" vertical="center" wrapText="1"/>
    </xf>
    <xf numFmtId="164" fontId="3" fillId="0" borderId="30" xfId="2" applyNumberFormat="1" applyFont="1" applyFill="1" applyBorder="1" applyAlignment="1">
      <alignment horizontal="center" vertical="center" wrapText="1"/>
    </xf>
    <xf numFmtId="164" fontId="7" fillId="0" borderId="30" xfId="2" applyNumberFormat="1" applyFont="1" applyFill="1" applyBorder="1" applyAlignment="1">
      <alignment vertical="center"/>
    </xf>
    <xf numFmtId="0" fontId="1" fillId="10" borderId="21" xfId="2" applyNumberFormat="1" applyFont="1" applyFill="1" applyBorder="1" applyAlignment="1">
      <alignment horizontal="left" vertical="center"/>
    </xf>
    <xf numFmtId="0" fontId="0" fillId="10" borderId="21" xfId="2" applyNumberFormat="1" applyFont="1" applyFill="1" applyBorder="1" applyAlignment="1">
      <alignment horizontal="left" vertical="center"/>
    </xf>
    <xf numFmtId="164" fontId="7" fillId="10" borderId="12" xfId="2" applyNumberFormat="1" applyFont="1" applyFill="1" applyBorder="1" applyAlignment="1">
      <alignment horizontal="center" vertical="center" wrapText="1"/>
    </xf>
    <xf numFmtId="164" fontId="7" fillId="10" borderId="0" xfId="2" applyNumberFormat="1" applyFont="1" applyFill="1" applyAlignment="1">
      <alignment vertical="center"/>
    </xf>
    <xf numFmtId="164" fontId="0" fillId="10" borderId="0" xfId="2" applyNumberFormat="1" applyFont="1" applyFill="1" applyAlignment="1">
      <alignment vertical="center"/>
    </xf>
    <xf numFmtId="164" fontId="7" fillId="10" borderId="21" xfId="2" applyNumberFormat="1" applyFont="1" applyFill="1" applyBorder="1" applyAlignment="1">
      <alignment vertical="center"/>
    </xf>
    <xf numFmtId="0" fontId="1" fillId="0" borderId="0" xfId="2" applyNumberFormat="1" applyFont="1" applyAlignment="1">
      <alignment horizontal="left" vertical="center"/>
    </xf>
    <xf numFmtId="0" fontId="1" fillId="10" borderId="0" xfId="2" applyNumberFormat="1" applyFont="1" applyFill="1" applyAlignment="1">
      <alignment horizontal="left" vertical="center"/>
    </xf>
    <xf numFmtId="0" fontId="0" fillId="10" borderId="0" xfId="2" applyNumberFormat="1" applyFont="1" applyFill="1" applyAlignment="1">
      <alignment horizontal="left" vertical="center"/>
    </xf>
    <xf numFmtId="164" fontId="0" fillId="10" borderId="0" xfId="2" applyNumberFormat="1" applyFont="1" applyFill="1" applyBorder="1" applyAlignment="1">
      <alignment vertical="center"/>
    </xf>
    <xf numFmtId="164" fontId="0" fillId="0" borderId="0" xfId="2" applyNumberFormat="1" applyFont="1" applyFill="1" applyBorder="1" applyAlignment="1">
      <alignment horizontal="left" vertical="center" wrapText="1"/>
    </xf>
    <xf numFmtId="0" fontId="0" fillId="10" borderId="0" xfId="2" applyNumberFormat="1" applyFont="1" applyFill="1" applyAlignment="1">
      <alignment horizontal="left" vertical="center" wrapText="1"/>
    </xf>
    <xf numFmtId="0" fontId="0" fillId="7" borderId="0" xfId="2" applyNumberFormat="1" applyFont="1" applyFill="1" applyAlignment="1">
      <alignment horizontal="left" vertical="center"/>
    </xf>
    <xf numFmtId="164" fontId="0" fillId="7" borderId="0" xfId="2" applyNumberFormat="1" applyFont="1" applyFill="1" applyAlignment="1">
      <alignment vertical="center"/>
    </xf>
    <xf numFmtId="164" fontId="7" fillId="7" borderId="12" xfId="2" applyNumberFormat="1" applyFont="1" applyFill="1" applyBorder="1" applyAlignment="1">
      <alignment horizontal="center" vertical="center" wrapText="1"/>
    </xf>
    <xf numFmtId="164" fontId="7" fillId="7" borderId="0" xfId="2" applyNumberFormat="1" applyFont="1" applyFill="1" applyAlignment="1">
      <alignment vertical="center"/>
    </xf>
    <xf numFmtId="164" fontId="0" fillId="7" borderId="0" xfId="2" applyNumberFormat="1" applyFont="1" applyFill="1" applyBorder="1" applyAlignment="1">
      <alignment vertical="center"/>
    </xf>
    <xf numFmtId="164" fontId="3" fillId="0" borderId="19" xfId="2" applyNumberFormat="1" applyFont="1" applyFill="1" applyBorder="1" applyAlignment="1">
      <alignment horizontal="center" vertical="center" wrapText="1"/>
    </xf>
    <xf numFmtId="164" fontId="3" fillId="0" borderId="30" xfId="2" applyNumberFormat="1" applyFont="1" applyFill="1" applyBorder="1" applyAlignment="1">
      <alignment vertical="center"/>
    </xf>
    <xf numFmtId="164" fontId="0" fillId="0" borderId="0" xfId="2" applyNumberFormat="1" applyFont="1" applyAlignment="1">
      <alignment horizontal="center" vertical="center" wrapText="1"/>
    </xf>
    <xf numFmtId="0" fontId="3" fillId="10" borderId="29" xfId="2" applyNumberFormat="1" applyFont="1" applyFill="1" applyBorder="1" applyAlignment="1">
      <alignment horizontal="left" vertical="center"/>
    </xf>
    <xf numFmtId="0" fontId="0" fillId="10" borderId="29" xfId="2" applyNumberFormat="1" applyFont="1" applyFill="1" applyBorder="1" applyAlignment="1">
      <alignment horizontal="left" vertical="center"/>
    </xf>
    <xf numFmtId="0" fontId="0" fillId="10" borderId="30" xfId="2" applyNumberFormat="1" applyFont="1" applyFill="1" applyBorder="1" applyAlignment="1">
      <alignment horizontal="left" vertical="center"/>
    </xf>
    <xf numFmtId="164" fontId="3" fillId="10" borderId="30" xfId="2" applyNumberFormat="1" applyFont="1" applyFill="1" applyBorder="1" applyAlignment="1">
      <alignment horizontal="center" vertical="center" wrapText="1"/>
    </xf>
    <xf numFmtId="164" fontId="3" fillId="10" borderId="30" xfId="2" applyNumberFormat="1" applyFont="1" applyFill="1" applyBorder="1" applyAlignment="1">
      <alignment horizontal="center" vertical="center"/>
    </xf>
    <xf numFmtId="0" fontId="0" fillId="0" borderId="24" xfId="2" applyNumberFormat="1" applyFont="1" applyBorder="1" applyAlignment="1">
      <alignment horizontal="left" vertical="center"/>
    </xf>
    <xf numFmtId="164" fontId="7" fillId="0" borderId="0" xfId="2" applyNumberFormat="1" applyFont="1" applyBorder="1" applyAlignment="1">
      <alignment horizontal="center" vertical="center" wrapText="1"/>
    </xf>
    <xf numFmtId="0" fontId="0" fillId="10" borderId="24" xfId="2" applyNumberFormat="1" applyFont="1" applyFill="1" applyBorder="1" applyAlignment="1">
      <alignment horizontal="left" vertical="center"/>
    </xf>
    <xf numFmtId="0" fontId="0" fillId="10" borderId="0" xfId="2" applyNumberFormat="1" applyFont="1" applyFill="1" applyBorder="1" applyAlignment="1">
      <alignment horizontal="left" vertical="center"/>
    </xf>
    <xf numFmtId="164" fontId="7" fillId="10" borderId="0" xfId="2" applyNumberFormat="1" applyFont="1" applyFill="1" applyBorder="1" applyAlignment="1">
      <alignment horizontal="center" vertical="center" wrapText="1"/>
    </xf>
    <xf numFmtId="164" fontId="7" fillId="10" borderId="0" xfId="2" applyNumberFormat="1" applyFont="1" applyFill="1" applyBorder="1" applyAlignment="1">
      <alignment vertical="center"/>
    </xf>
    <xf numFmtId="164" fontId="0" fillId="0" borderId="0" xfId="2" applyNumberFormat="1" applyFont="1" applyFill="1" applyBorder="1" applyAlignment="1">
      <alignment horizontal="left" vertical="center"/>
    </xf>
    <xf numFmtId="164" fontId="0" fillId="0" borderId="0" xfId="2" applyNumberFormat="1" applyFont="1" applyFill="1" applyBorder="1" applyAlignment="1">
      <alignment horizontal="left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Budget%20proposal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Summary New Year"/>
      <sheetName val="Annual Report"/>
      <sheetName val="New Year-Full Year"/>
      <sheetName val="Analysis of Rates"/>
      <sheetName val="Technology"/>
      <sheetName val="Year End Overage"/>
      <sheetName val="John"/>
      <sheetName val="Ryan"/>
      <sheetName val="Ryan G - First Pay"/>
      <sheetName val="Housing Letter"/>
      <sheetName val="Band and Other Music"/>
      <sheetName val="Income Pacing"/>
      <sheetName val="Rates for Cheryl"/>
      <sheetName val="Comparison"/>
      <sheetName val="10 year Experience"/>
      <sheetName val="Pastor Kelly"/>
      <sheetName val="Interim Pastor"/>
      <sheetName val="2023 Est-P Kelly"/>
      <sheetName val="Glen and Cheryl"/>
      <sheetName val="Pie Chart"/>
      <sheetName val="Expenses"/>
      <sheetName val="Benevolence"/>
      <sheetName val="Dec Council Meeting"/>
      <sheetName val="Options"/>
      <sheetName val="PK to Cheryl"/>
      <sheetName val="Pastor Karen"/>
      <sheetName val="Cheryl Salary Range"/>
    </sheetNames>
    <sheetDataSet>
      <sheetData sheetId="0">
        <row r="2">
          <cell r="C2">
            <v>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175"/>
  <sheetViews>
    <sheetView showGridLines="0" tabSelected="1" topLeftCell="B3" workbookViewId="0">
      <pane xSplit="3" ySplit="2" topLeftCell="E5" activePane="bottomRight" state="frozen"/>
      <selection activeCell="I112" sqref="I112"/>
      <selection pane="topRight" activeCell="I112" sqref="I112"/>
      <selection pane="bottomLeft" activeCell="I112" sqref="I112"/>
      <selection pane="bottomRight" activeCell="P140" sqref="P140"/>
    </sheetView>
  </sheetViews>
  <sheetFormatPr defaultColWidth="9.08984375" defaultRowHeight="14.5" outlineLevelRow="1" x14ac:dyDescent="0.35"/>
  <cols>
    <col min="1" max="1" width="4.453125" style="1" hidden="1" customWidth="1"/>
    <col min="2" max="2" width="4.36328125" style="4" customWidth="1"/>
    <col min="3" max="3" width="10.7265625" style="5" customWidth="1"/>
    <col min="4" max="4" width="19.36328125" style="6" customWidth="1"/>
    <col min="5" max="5" width="14.90625" style="218" customWidth="1"/>
    <col min="6" max="7" width="11.08984375" style="3" customWidth="1"/>
    <col min="8" max="8" width="10.54296875" style="3" customWidth="1"/>
    <col min="9" max="9" width="10" style="3" customWidth="1"/>
    <col min="10" max="10" width="2.6328125" style="11" customWidth="1"/>
    <col min="11" max="11" width="10.90625" style="3" customWidth="1"/>
    <col min="12" max="12" width="10.453125" style="3" customWidth="1"/>
    <col min="13" max="13" width="9" style="7" customWidth="1"/>
    <col min="14" max="14" width="8.6328125" style="3" customWidth="1"/>
    <col min="15" max="16384" width="9.08984375" style="3"/>
  </cols>
  <sheetData>
    <row r="1" spans="1:13" ht="41.25" customHeight="1" x14ac:dyDescent="0.3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3.25" customHeight="1" x14ac:dyDescent="0.35">
      <c r="E2" s="3"/>
      <c r="F2" s="8" t="s">
        <v>1</v>
      </c>
      <c r="G2" s="9"/>
      <c r="H2" s="9"/>
      <c r="I2" s="10"/>
      <c r="K2" s="12" t="str">
        <f>Bud_Yr-1&amp;" Year to Date (YTD)"</f>
        <v>2024 Year to Date (YTD)</v>
      </c>
      <c r="L2" s="13"/>
      <c r="M2" s="14"/>
    </row>
    <row r="3" spans="1:13" ht="27.65" customHeight="1" x14ac:dyDescent="0.35">
      <c r="E3" s="15" t="s">
        <v>2</v>
      </c>
      <c r="F3" s="16" t="s">
        <v>196</v>
      </c>
      <c r="G3" s="16" t="s">
        <v>197</v>
      </c>
      <c r="H3" s="17" t="s">
        <v>198</v>
      </c>
      <c r="I3" s="18"/>
      <c r="J3" s="19"/>
      <c r="K3" s="20" t="s">
        <v>3</v>
      </c>
      <c r="L3" s="21"/>
      <c r="M3" s="22" t="s">
        <v>4</v>
      </c>
    </row>
    <row r="4" spans="1:13" s="25" customFormat="1" x14ac:dyDescent="0.35">
      <c r="A4" s="23"/>
      <c r="B4" s="4"/>
      <c r="C4" s="4"/>
      <c r="D4" s="24"/>
      <c r="E4" s="26"/>
      <c r="F4" s="27"/>
      <c r="G4" s="27"/>
      <c r="H4" s="28" t="s">
        <v>5</v>
      </c>
      <c r="I4" s="29" t="s">
        <v>6</v>
      </c>
      <c r="J4" s="30"/>
      <c r="K4" s="31" t="s">
        <v>7</v>
      </c>
      <c r="L4" s="32" t="s">
        <v>8</v>
      </c>
      <c r="M4" s="33"/>
    </row>
    <row r="5" spans="1:13" s="25" customFormat="1" ht="23.5" x14ac:dyDescent="0.35">
      <c r="A5" s="23"/>
      <c r="B5" s="34" t="s">
        <v>9</v>
      </c>
      <c r="C5" s="4"/>
      <c r="D5" s="24"/>
      <c r="E5" s="35"/>
      <c r="F5" s="36"/>
      <c r="G5" s="37"/>
      <c r="H5" s="37"/>
      <c r="I5" s="37"/>
      <c r="J5" s="30"/>
      <c r="K5" s="37"/>
      <c r="L5" s="37"/>
      <c r="M5" s="37"/>
    </row>
    <row r="6" spans="1:13" s="43" customFormat="1" ht="13.5" customHeight="1" x14ac:dyDescent="0.35">
      <c r="A6" s="38">
        <v>1</v>
      </c>
      <c r="B6" s="39" t="s">
        <v>10</v>
      </c>
      <c r="C6" s="40"/>
      <c r="D6" s="41"/>
      <c r="E6" s="44"/>
      <c r="J6" s="45"/>
      <c r="M6" s="42"/>
    </row>
    <row r="7" spans="1:13" ht="13.5" customHeight="1" x14ac:dyDescent="0.35">
      <c r="A7" s="1">
        <v>2</v>
      </c>
      <c r="C7" s="46" t="s">
        <v>11</v>
      </c>
      <c r="D7" s="47"/>
      <c r="E7" s="49"/>
      <c r="F7" s="50">
        <v>430000</v>
      </c>
      <c r="G7" s="50">
        <v>400000</v>
      </c>
      <c r="H7" s="51">
        <v>30000</v>
      </c>
      <c r="I7" s="52">
        <v>7.4999999999999997E-2</v>
      </c>
      <c r="K7" s="53">
        <v>375021.47</v>
      </c>
      <c r="L7" s="53">
        <v>334400.40999999997</v>
      </c>
      <c r="M7" s="52">
        <v>0.12147431278568109</v>
      </c>
    </row>
    <row r="8" spans="1:13" ht="13.5" customHeight="1" x14ac:dyDescent="0.35">
      <c r="A8" s="1">
        <v>4</v>
      </c>
      <c r="C8" s="54" t="s">
        <v>12</v>
      </c>
      <c r="D8" s="55"/>
      <c r="E8" s="56"/>
      <c r="F8" s="57">
        <v>4000</v>
      </c>
      <c r="G8" s="57">
        <v>3000</v>
      </c>
      <c r="H8" s="58">
        <v>1000</v>
      </c>
      <c r="I8" s="59">
        <v>0.33333333333333331</v>
      </c>
      <c r="K8" s="57">
        <v>3875</v>
      </c>
      <c r="L8" s="57">
        <v>3000</v>
      </c>
      <c r="M8" s="59">
        <v>0.29166666666666669</v>
      </c>
    </row>
    <row r="9" spans="1:13" ht="13.5" customHeight="1" x14ac:dyDescent="0.35">
      <c r="A9" s="1">
        <v>5</v>
      </c>
      <c r="C9" s="54" t="s">
        <v>13</v>
      </c>
      <c r="D9" s="55"/>
      <c r="E9" s="56"/>
      <c r="F9" s="57">
        <v>1000</v>
      </c>
      <c r="G9" s="57">
        <v>500</v>
      </c>
      <c r="H9" s="58">
        <v>500</v>
      </c>
      <c r="I9" s="59">
        <v>1</v>
      </c>
      <c r="K9" s="57">
        <v>0</v>
      </c>
      <c r="L9" s="57">
        <v>0</v>
      </c>
      <c r="M9" s="59" t="s">
        <v>141</v>
      </c>
    </row>
    <row r="10" spans="1:13" ht="13.5" customHeight="1" x14ac:dyDescent="0.35">
      <c r="A10" s="1">
        <v>6</v>
      </c>
      <c r="C10" s="54" t="s">
        <v>14</v>
      </c>
      <c r="D10" s="55"/>
      <c r="E10" s="56"/>
      <c r="F10" s="57">
        <v>6000</v>
      </c>
      <c r="G10" s="57">
        <v>5000</v>
      </c>
      <c r="H10" s="58">
        <v>1000</v>
      </c>
      <c r="I10" s="59">
        <v>0.2</v>
      </c>
      <c r="K10" s="57">
        <v>0</v>
      </c>
      <c r="L10" s="57">
        <v>0</v>
      </c>
      <c r="M10" s="59" t="s">
        <v>141</v>
      </c>
    </row>
    <row r="11" spans="1:13" ht="13.5" customHeight="1" x14ac:dyDescent="0.35">
      <c r="A11" s="1">
        <v>7</v>
      </c>
      <c r="C11" s="54" t="s">
        <v>15</v>
      </c>
      <c r="D11" s="55"/>
      <c r="E11" s="56"/>
      <c r="F11" s="57">
        <v>2500</v>
      </c>
      <c r="G11" s="57">
        <v>1500</v>
      </c>
      <c r="H11" s="58">
        <v>1000</v>
      </c>
      <c r="I11" s="59">
        <v>0.66666666666666663</v>
      </c>
      <c r="K11" s="57">
        <v>2568</v>
      </c>
      <c r="L11" s="57">
        <v>1500</v>
      </c>
      <c r="M11" s="59">
        <v>0.71199999999999997</v>
      </c>
    </row>
    <row r="12" spans="1:13" ht="13.5" customHeight="1" x14ac:dyDescent="0.35">
      <c r="A12" s="1">
        <v>8</v>
      </c>
      <c r="B12" s="60" t="s">
        <v>16</v>
      </c>
      <c r="C12" s="60"/>
      <c r="D12" s="60"/>
      <c r="E12" s="62"/>
      <c r="F12" s="61">
        <v>443500</v>
      </c>
      <c r="G12" s="61">
        <v>410000</v>
      </c>
      <c r="H12" s="61">
        <v>33500</v>
      </c>
      <c r="I12" s="63">
        <v>8.1707317073170735E-2</v>
      </c>
      <c r="K12" s="61">
        <v>381464.47</v>
      </c>
      <c r="L12" s="61">
        <v>338900.41</v>
      </c>
      <c r="M12" s="63">
        <v>0.1255945957692999</v>
      </c>
    </row>
    <row r="13" spans="1:13" ht="13.5" customHeight="1" x14ac:dyDescent="0.35">
      <c r="A13" s="1">
        <v>16</v>
      </c>
      <c r="B13" s="64"/>
      <c r="C13" s="65" t="s">
        <v>17</v>
      </c>
      <c r="D13" s="66"/>
      <c r="E13" s="67"/>
      <c r="F13" s="68">
        <v>10000</v>
      </c>
      <c r="G13" s="68">
        <v>6000</v>
      </c>
      <c r="H13" s="69">
        <v>4000</v>
      </c>
      <c r="I13" s="70">
        <v>0.66666666666666663</v>
      </c>
      <c r="K13" s="68">
        <v>24892.560000000001</v>
      </c>
      <c r="L13" s="68">
        <v>5000</v>
      </c>
      <c r="M13" s="70">
        <v>3.9785120000000003</v>
      </c>
    </row>
    <row r="14" spans="1:13" ht="17" customHeight="1" x14ac:dyDescent="0.35">
      <c r="A14" s="1">
        <v>17</v>
      </c>
      <c r="B14" s="60" t="s">
        <v>18</v>
      </c>
      <c r="C14" s="60"/>
      <c r="D14" s="60"/>
      <c r="E14" s="62"/>
      <c r="F14" s="61">
        <v>453500</v>
      </c>
      <c r="G14" s="61">
        <v>416000</v>
      </c>
      <c r="H14" s="61">
        <v>37500</v>
      </c>
      <c r="I14" s="63">
        <v>9.0144230769230768E-2</v>
      </c>
      <c r="K14" s="61">
        <v>406357.02999999997</v>
      </c>
      <c r="L14" s="61">
        <v>343900.41</v>
      </c>
      <c r="M14" s="63">
        <v>0.18161251974081682</v>
      </c>
    </row>
    <row r="15" spans="1:13" s="76" customFormat="1" ht="23.5" customHeight="1" x14ac:dyDescent="0.55000000000000004">
      <c r="A15" s="71">
        <v>19</v>
      </c>
      <c r="B15" s="72" t="s">
        <v>19</v>
      </c>
      <c r="C15" s="73"/>
      <c r="D15" s="74"/>
      <c r="E15" s="77"/>
      <c r="I15" s="75"/>
      <c r="J15" s="78"/>
      <c r="M15" s="75"/>
    </row>
    <row r="16" spans="1:13" ht="17" customHeight="1" x14ac:dyDescent="0.35">
      <c r="B16" s="79" t="s">
        <v>20</v>
      </c>
      <c r="E16" s="80"/>
      <c r="I16" s="7"/>
    </row>
    <row r="17" spans="1:14" ht="13.5" customHeight="1" x14ac:dyDescent="0.35">
      <c r="B17" s="79"/>
      <c r="C17" s="81" t="s">
        <v>21</v>
      </c>
      <c r="D17" s="82"/>
      <c r="E17" s="83"/>
      <c r="F17" s="84">
        <v>10000</v>
      </c>
      <c r="G17" s="84">
        <v>17150</v>
      </c>
      <c r="H17" s="85">
        <v>-7150</v>
      </c>
      <c r="I17" s="86">
        <v>-0.41690962099125367</v>
      </c>
      <c r="K17" s="87">
        <v>12862.5</v>
      </c>
      <c r="L17" s="87">
        <v>12862.5</v>
      </c>
      <c r="M17" s="86">
        <v>0</v>
      </c>
    </row>
    <row r="18" spans="1:14" ht="13.5" customHeight="1" x14ac:dyDescent="0.35">
      <c r="B18" s="79"/>
      <c r="C18" s="54" t="s">
        <v>22</v>
      </c>
      <c r="D18" s="55"/>
      <c r="E18" s="88"/>
      <c r="F18" s="89">
        <v>500</v>
      </c>
      <c r="G18" s="89">
        <v>500</v>
      </c>
      <c r="H18" s="85">
        <v>0</v>
      </c>
      <c r="I18" s="86">
        <v>0</v>
      </c>
      <c r="K18" s="87">
        <v>376</v>
      </c>
      <c r="L18" s="87">
        <v>375</v>
      </c>
      <c r="M18" s="86">
        <v>2.6666666666666666E-3</v>
      </c>
    </row>
    <row r="19" spans="1:14" ht="13.5" customHeight="1" x14ac:dyDescent="0.35">
      <c r="B19" s="79"/>
      <c r="C19" s="54" t="s">
        <v>23</v>
      </c>
      <c r="D19" s="55"/>
      <c r="E19" s="88"/>
      <c r="F19" s="89">
        <v>1500</v>
      </c>
      <c r="G19" s="89">
        <v>1500</v>
      </c>
      <c r="H19" s="85">
        <v>0</v>
      </c>
      <c r="I19" s="86">
        <v>0</v>
      </c>
      <c r="K19" s="87">
        <v>1125</v>
      </c>
      <c r="L19" s="87">
        <v>1125</v>
      </c>
      <c r="M19" s="86">
        <v>0</v>
      </c>
    </row>
    <row r="20" spans="1:14" ht="13.5" customHeight="1" x14ac:dyDescent="0.35">
      <c r="B20" s="79"/>
      <c r="C20" s="54" t="s">
        <v>24</v>
      </c>
      <c r="D20" s="55"/>
      <c r="E20" s="88"/>
      <c r="F20" s="89">
        <v>750</v>
      </c>
      <c r="G20" s="89">
        <v>750</v>
      </c>
      <c r="H20" s="85">
        <v>0</v>
      </c>
      <c r="I20" s="86">
        <v>0</v>
      </c>
      <c r="K20" s="87">
        <v>562.5</v>
      </c>
      <c r="L20" s="87">
        <v>562.5</v>
      </c>
      <c r="M20" s="86">
        <v>0</v>
      </c>
    </row>
    <row r="21" spans="1:14" ht="13.5" customHeight="1" x14ac:dyDescent="0.35">
      <c r="B21" s="79"/>
      <c r="C21" s="54" t="s">
        <v>25</v>
      </c>
      <c r="D21" s="55"/>
      <c r="E21" s="88"/>
      <c r="F21" s="89">
        <v>500</v>
      </c>
      <c r="G21" s="89">
        <v>1000</v>
      </c>
      <c r="H21" s="85">
        <v>-500</v>
      </c>
      <c r="I21" s="86">
        <v>-0.5</v>
      </c>
      <c r="K21" s="87">
        <v>750</v>
      </c>
      <c r="L21" s="87">
        <v>750</v>
      </c>
      <c r="M21" s="86">
        <v>0</v>
      </c>
    </row>
    <row r="22" spans="1:14" ht="13.5" customHeight="1" x14ac:dyDescent="0.35">
      <c r="B22" s="79"/>
      <c r="C22" s="54" t="s">
        <v>26</v>
      </c>
      <c r="D22" s="55"/>
      <c r="E22" s="88"/>
      <c r="F22" s="89">
        <v>500</v>
      </c>
      <c r="G22" s="89">
        <v>0</v>
      </c>
      <c r="H22" s="85">
        <v>500</v>
      </c>
      <c r="I22" s="86" t="s">
        <v>141</v>
      </c>
      <c r="K22" s="87">
        <v>0</v>
      </c>
      <c r="L22" s="87">
        <v>0</v>
      </c>
      <c r="M22" s="86" t="s">
        <v>141</v>
      </c>
    </row>
    <row r="23" spans="1:14" ht="13.5" customHeight="1" x14ac:dyDescent="0.35">
      <c r="B23" s="79"/>
      <c r="C23" s="54" t="s">
        <v>27</v>
      </c>
      <c r="D23" s="55"/>
      <c r="E23" s="88"/>
      <c r="F23" s="89">
        <v>500</v>
      </c>
      <c r="G23" s="89">
        <v>0</v>
      </c>
      <c r="H23" s="85">
        <v>500</v>
      </c>
      <c r="I23" s="86" t="s">
        <v>141</v>
      </c>
      <c r="K23" s="87">
        <v>0</v>
      </c>
      <c r="L23" s="87">
        <v>0</v>
      </c>
      <c r="M23" s="86" t="s">
        <v>141</v>
      </c>
    </row>
    <row r="24" spans="1:14" ht="28" customHeight="1" x14ac:dyDescent="0.35">
      <c r="B24" s="79"/>
      <c r="C24" s="54" t="s">
        <v>28</v>
      </c>
      <c r="D24" s="55"/>
      <c r="E24" s="88"/>
      <c r="F24" s="89">
        <v>1000</v>
      </c>
      <c r="G24" s="89">
        <v>1000</v>
      </c>
      <c r="H24" s="85">
        <v>0</v>
      </c>
      <c r="I24" s="86">
        <v>0</v>
      </c>
      <c r="K24" s="87">
        <v>750</v>
      </c>
      <c r="L24" s="87">
        <v>750</v>
      </c>
      <c r="M24" s="86">
        <v>0</v>
      </c>
    </row>
    <row r="25" spans="1:14" ht="13.5" customHeight="1" x14ac:dyDescent="0.35">
      <c r="B25" s="79"/>
      <c r="C25" s="54" t="s">
        <v>29</v>
      </c>
      <c r="D25" s="55"/>
      <c r="E25" s="88"/>
      <c r="F25" s="89">
        <v>1000</v>
      </c>
      <c r="G25" s="89">
        <v>1000</v>
      </c>
      <c r="H25" s="85">
        <v>0</v>
      </c>
      <c r="I25" s="86">
        <v>0</v>
      </c>
      <c r="K25" s="87">
        <v>750</v>
      </c>
      <c r="L25" s="87">
        <v>750</v>
      </c>
      <c r="M25" s="86">
        <v>0</v>
      </c>
    </row>
    <row r="26" spans="1:14" ht="13.5" customHeight="1" x14ac:dyDescent="0.35">
      <c r="B26" s="79"/>
      <c r="C26" s="54" t="s">
        <v>30</v>
      </c>
      <c r="D26" s="55"/>
      <c r="E26" s="88"/>
      <c r="F26" s="89">
        <v>1000</v>
      </c>
      <c r="G26" s="89">
        <v>1000</v>
      </c>
      <c r="H26" s="85">
        <v>0</v>
      </c>
      <c r="I26" s="86">
        <v>0</v>
      </c>
      <c r="K26" s="87">
        <v>750</v>
      </c>
      <c r="L26" s="87">
        <v>750</v>
      </c>
      <c r="M26" s="86">
        <v>0</v>
      </c>
    </row>
    <row r="27" spans="1:14" ht="13.5" customHeight="1" x14ac:dyDescent="0.35">
      <c r="B27" s="79"/>
      <c r="C27" s="54" t="s">
        <v>31</v>
      </c>
      <c r="D27" s="55"/>
      <c r="E27" s="88"/>
      <c r="F27" s="89">
        <v>1000</v>
      </c>
      <c r="G27" s="89">
        <v>1000</v>
      </c>
      <c r="H27" s="85">
        <v>0</v>
      </c>
      <c r="I27" s="86">
        <v>0</v>
      </c>
      <c r="K27" s="87">
        <v>750</v>
      </c>
      <c r="L27" s="87">
        <v>750</v>
      </c>
      <c r="M27" s="86">
        <v>0</v>
      </c>
    </row>
    <row r="28" spans="1:14" s="25" customFormat="1" ht="24.5" customHeight="1" x14ac:dyDescent="0.35">
      <c r="A28" s="1">
        <v>26</v>
      </c>
      <c r="B28" s="90">
        <v>0.08</v>
      </c>
      <c r="C28" s="91" t="s">
        <v>199</v>
      </c>
      <c r="D28" s="91"/>
      <c r="E28" s="93"/>
      <c r="F28" s="92">
        <v>18250</v>
      </c>
      <c r="G28" s="92">
        <v>24900</v>
      </c>
      <c r="H28" s="92">
        <v>-6650</v>
      </c>
      <c r="I28" s="94">
        <v>-0.26706827309236947</v>
      </c>
      <c r="J28" s="11"/>
      <c r="K28" s="95">
        <v>18676</v>
      </c>
      <c r="L28" s="95">
        <v>18675</v>
      </c>
      <c r="M28" s="94">
        <v>5.3547523427041498E-5</v>
      </c>
      <c r="N28" s="25" t="s">
        <v>32</v>
      </c>
    </row>
    <row r="29" spans="1:14" s="25" customFormat="1" ht="17" customHeight="1" x14ac:dyDescent="0.35">
      <c r="A29" s="1">
        <v>28</v>
      </c>
      <c r="B29" s="96" t="s">
        <v>33</v>
      </c>
      <c r="C29" s="97"/>
      <c r="D29" s="24"/>
      <c r="E29" s="99"/>
      <c r="F29" s="100"/>
      <c r="G29" s="101"/>
      <c r="H29" s="98"/>
      <c r="I29" s="102"/>
      <c r="J29" s="11"/>
      <c r="K29" s="98"/>
      <c r="L29" s="98"/>
      <c r="M29" s="102"/>
    </row>
    <row r="30" spans="1:14" s="43" customFormat="1" ht="13.5" customHeight="1" x14ac:dyDescent="0.35">
      <c r="A30" s="38">
        <v>29</v>
      </c>
      <c r="B30" s="39" t="s">
        <v>34</v>
      </c>
      <c r="C30" s="40"/>
      <c r="D30" s="41"/>
      <c r="E30" s="103"/>
      <c r="I30" s="42"/>
      <c r="J30" s="45"/>
      <c r="M30" s="42"/>
    </row>
    <row r="31" spans="1:14" ht="13.5" customHeight="1" x14ac:dyDescent="0.35">
      <c r="A31" s="1">
        <v>30</v>
      </c>
      <c r="C31" s="46" t="s">
        <v>35</v>
      </c>
      <c r="D31" s="47"/>
      <c r="E31" s="80" t="s">
        <v>36</v>
      </c>
      <c r="F31" s="53">
        <v>1000</v>
      </c>
      <c r="G31" s="53">
        <v>1250</v>
      </c>
      <c r="H31" s="51">
        <v>-250</v>
      </c>
      <c r="I31" s="52">
        <v>-0.2</v>
      </c>
      <c r="K31" s="53">
        <v>757.57</v>
      </c>
      <c r="L31" s="53">
        <v>972.22</v>
      </c>
      <c r="M31" s="52">
        <v>-0.2207833617905412</v>
      </c>
    </row>
    <row r="32" spans="1:14" ht="13.5" customHeight="1" x14ac:dyDescent="0.35">
      <c r="A32" s="1">
        <v>31</v>
      </c>
      <c r="C32" s="65" t="s">
        <v>37</v>
      </c>
      <c r="D32" s="66"/>
      <c r="E32" s="67" t="s">
        <v>36</v>
      </c>
      <c r="F32" s="68">
        <v>500</v>
      </c>
      <c r="G32" s="68">
        <v>750</v>
      </c>
      <c r="H32" s="69">
        <v>-250</v>
      </c>
      <c r="I32" s="70">
        <v>-0.33333333333333331</v>
      </c>
      <c r="K32" s="68">
        <v>141.11000000000001</v>
      </c>
      <c r="L32" s="68">
        <v>750</v>
      </c>
      <c r="M32" s="70">
        <v>-0.81185333333333332</v>
      </c>
    </row>
    <row r="33" spans="1:13" ht="13.5" customHeight="1" x14ac:dyDescent="0.35">
      <c r="A33" s="1">
        <v>32</v>
      </c>
      <c r="C33" s="65" t="s">
        <v>26</v>
      </c>
      <c r="D33" s="66"/>
      <c r="E33" s="67"/>
      <c r="F33" s="68">
        <v>0</v>
      </c>
      <c r="G33" s="68">
        <v>250</v>
      </c>
      <c r="H33" s="69">
        <v>-250</v>
      </c>
      <c r="I33" s="70">
        <v>-1</v>
      </c>
      <c r="K33" s="68">
        <v>69.27</v>
      </c>
      <c r="L33" s="68">
        <v>250</v>
      </c>
      <c r="M33" s="70">
        <v>-0.72292000000000012</v>
      </c>
    </row>
    <row r="34" spans="1:13" ht="13.5" customHeight="1" x14ac:dyDescent="0.35">
      <c r="A34" s="1">
        <v>33</v>
      </c>
      <c r="C34" s="65" t="s">
        <v>38</v>
      </c>
      <c r="D34" s="66"/>
      <c r="E34" s="67" t="s">
        <v>39</v>
      </c>
      <c r="F34" s="68">
        <v>300</v>
      </c>
      <c r="G34" s="68">
        <v>300</v>
      </c>
      <c r="H34" s="69">
        <v>0</v>
      </c>
      <c r="I34" s="70">
        <v>0</v>
      </c>
      <c r="K34" s="68">
        <v>0</v>
      </c>
      <c r="L34" s="68">
        <v>0</v>
      </c>
      <c r="M34" s="70" t="s">
        <v>141</v>
      </c>
    </row>
    <row r="35" spans="1:13" ht="13.5" customHeight="1" x14ac:dyDescent="0.35">
      <c r="A35" s="1">
        <v>34</v>
      </c>
      <c r="C35" s="65" t="s">
        <v>40</v>
      </c>
      <c r="D35" s="66"/>
      <c r="E35" s="67" t="s">
        <v>36</v>
      </c>
      <c r="F35" s="68">
        <v>0</v>
      </c>
      <c r="G35" s="68">
        <v>200</v>
      </c>
      <c r="H35" s="69">
        <v>-200</v>
      </c>
      <c r="I35" s="70">
        <v>-1</v>
      </c>
      <c r="K35" s="68">
        <v>0</v>
      </c>
      <c r="L35" s="68">
        <v>200</v>
      </c>
      <c r="M35" s="70">
        <v>-1</v>
      </c>
    </row>
    <row r="36" spans="1:13" ht="13.5" customHeight="1" x14ac:dyDescent="0.35">
      <c r="C36" s="65" t="s">
        <v>41</v>
      </c>
      <c r="D36" s="66"/>
      <c r="E36" s="67" t="s">
        <v>42</v>
      </c>
      <c r="F36" s="68">
        <v>500</v>
      </c>
      <c r="G36" s="68">
        <v>800</v>
      </c>
      <c r="H36" s="69">
        <v>-300</v>
      </c>
      <c r="I36" s="70">
        <v>-0.375</v>
      </c>
      <c r="K36" s="68">
        <v>465.7</v>
      </c>
      <c r="L36" s="68">
        <v>666.7</v>
      </c>
      <c r="M36" s="70">
        <v>-0.30148492575371238</v>
      </c>
    </row>
    <row r="37" spans="1:13" s="25" customFormat="1" ht="13.5" customHeight="1" x14ac:dyDescent="0.35">
      <c r="A37" s="1">
        <v>36</v>
      </c>
      <c r="B37" s="104" t="s">
        <v>43</v>
      </c>
      <c r="C37" s="104"/>
      <c r="D37" s="104"/>
      <c r="E37" s="106"/>
      <c r="F37" s="105">
        <v>2300</v>
      </c>
      <c r="G37" s="105">
        <v>3550</v>
      </c>
      <c r="H37" s="105">
        <v>-1250</v>
      </c>
      <c r="I37" s="107">
        <v>-0.352112676056338</v>
      </c>
      <c r="J37" s="30"/>
      <c r="K37" s="105">
        <v>1433.65</v>
      </c>
      <c r="L37" s="105">
        <v>2838.92</v>
      </c>
      <c r="M37" s="107">
        <v>-0.49500162033449335</v>
      </c>
    </row>
    <row r="38" spans="1:13" ht="13.5" customHeight="1" x14ac:dyDescent="0.35">
      <c r="A38" s="1">
        <v>40</v>
      </c>
      <c r="B38" s="39" t="s">
        <v>44</v>
      </c>
      <c r="E38" s="80"/>
      <c r="I38" s="7"/>
    </row>
    <row r="39" spans="1:13" ht="13.5" customHeight="1" x14ac:dyDescent="0.35">
      <c r="A39" s="1">
        <v>41</v>
      </c>
      <c r="C39" s="46" t="s">
        <v>45</v>
      </c>
      <c r="D39" s="47"/>
      <c r="E39" s="49" t="s">
        <v>46</v>
      </c>
      <c r="F39" s="50">
        <v>4000</v>
      </c>
      <c r="G39" s="50">
        <v>3000</v>
      </c>
      <c r="H39" s="51">
        <v>1000</v>
      </c>
      <c r="I39" s="52">
        <v>0.33333333333333331</v>
      </c>
      <c r="K39" s="53">
        <v>2143.27</v>
      </c>
      <c r="L39" s="53">
        <v>2500</v>
      </c>
      <c r="M39" s="52">
        <v>-0.14269200000000001</v>
      </c>
    </row>
    <row r="40" spans="1:13" ht="13.5" customHeight="1" x14ac:dyDescent="0.35">
      <c r="A40" s="1">
        <v>44</v>
      </c>
      <c r="C40" s="54" t="s">
        <v>47</v>
      </c>
      <c r="D40" s="55"/>
      <c r="E40" s="56" t="s">
        <v>48</v>
      </c>
      <c r="F40" s="57">
        <v>100</v>
      </c>
      <c r="G40" s="57">
        <v>200</v>
      </c>
      <c r="H40" s="58">
        <v>-100</v>
      </c>
      <c r="I40" s="59">
        <v>-0.5</v>
      </c>
      <c r="K40" s="57">
        <v>2.5</v>
      </c>
      <c r="L40" s="57">
        <v>166.7</v>
      </c>
      <c r="M40" s="59">
        <v>-0.98500299940011993</v>
      </c>
    </row>
    <row r="41" spans="1:13" s="25" customFormat="1" ht="13.5" customHeight="1" x14ac:dyDescent="0.35">
      <c r="A41" s="1">
        <v>45</v>
      </c>
      <c r="B41" s="104" t="s">
        <v>49</v>
      </c>
      <c r="C41" s="104"/>
      <c r="D41" s="104"/>
      <c r="E41" s="106"/>
      <c r="F41" s="105">
        <v>4100</v>
      </c>
      <c r="G41" s="105">
        <v>3200</v>
      </c>
      <c r="H41" s="105">
        <v>900</v>
      </c>
      <c r="I41" s="107">
        <v>0.28125</v>
      </c>
      <c r="J41" s="30"/>
      <c r="K41" s="105">
        <v>2145.77</v>
      </c>
      <c r="L41" s="105">
        <v>2666.7</v>
      </c>
      <c r="M41" s="107">
        <v>-0.19534630817114781</v>
      </c>
    </row>
    <row r="42" spans="1:13" s="98" customFormat="1" ht="13.5" customHeight="1" x14ac:dyDescent="0.35">
      <c r="A42" s="108">
        <v>51</v>
      </c>
      <c r="B42" s="24" t="s">
        <v>50</v>
      </c>
      <c r="D42" s="109"/>
      <c r="E42" s="49" t="s">
        <v>51</v>
      </c>
      <c r="F42" s="110">
        <v>3000</v>
      </c>
      <c r="G42" s="110">
        <v>3000</v>
      </c>
      <c r="H42" s="111">
        <v>0</v>
      </c>
      <c r="I42" s="112">
        <v>0</v>
      </c>
      <c r="J42" s="113"/>
      <c r="K42" s="110">
        <v>1711.48</v>
      </c>
      <c r="L42" s="110">
        <v>2500</v>
      </c>
      <c r="M42" s="112">
        <v>-0.31540799999999997</v>
      </c>
    </row>
    <row r="43" spans="1:13" s="98" customFormat="1" ht="13.5" customHeight="1" x14ac:dyDescent="0.35">
      <c r="A43" s="108">
        <v>56</v>
      </c>
      <c r="B43" s="114" t="s">
        <v>52</v>
      </c>
      <c r="D43" s="115"/>
      <c r="E43" s="88" t="s">
        <v>53</v>
      </c>
      <c r="F43" s="89">
        <v>400</v>
      </c>
      <c r="G43" s="89">
        <v>400</v>
      </c>
      <c r="H43" s="116">
        <v>0</v>
      </c>
      <c r="I43" s="117">
        <v>0</v>
      </c>
      <c r="J43" s="113"/>
      <c r="K43" s="89">
        <v>62.94</v>
      </c>
      <c r="L43" s="89">
        <v>333.3</v>
      </c>
      <c r="M43" s="117">
        <v>-0.81116111611161112</v>
      </c>
    </row>
    <row r="44" spans="1:13" s="118" customFormat="1" ht="13.5" customHeight="1" x14ac:dyDescent="0.35">
      <c r="A44" s="108">
        <v>58</v>
      </c>
      <c r="B44" s="114" t="s">
        <v>54</v>
      </c>
      <c r="D44" s="115"/>
      <c r="E44" s="88" t="s">
        <v>42</v>
      </c>
      <c r="F44" s="89">
        <v>250</v>
      </c>
      <c r="G44" s="89">
        <v>200</v>
      </c>
      <c r="H44" s="116">
        <v>50</v>
      </c>
      <c r="I44" s="119">
        <v>0.25</v>
      </c>
      <c r="J44" s="19"/>
      <c r="K44" s="89">
        <v>375</v>
      </c>
      <c r="L44" s="89">
        <v>166.7</v>
      </c>
      <c r="M44" s="119">
        <v>1.2495500899820038</v>
      </c>
    </row>
    <row r="45" spans="1:13" ht="13.5" customHeight="1" x14ac:dyDescent="0.35">
      <c r="A45" s="1">
        <v>60</v>
      </c>
      <c r="B45" s="39" t="s">
        <v>55</v>
      </c>
      <c r="E45" s="80"/>
      <c r="I45" s="7"/>
    </row>
    <row r="46" spans="1:13" ht="13.5" customHeight="1" x14ac:dyDescent="0.35">
      <c r="A46" s="1">
        <v>61</v>
      </c>
      <c r="C46" s="81" t="s">
        <v>56</v>
      </c>
      <c r="D46" s="82"/>
      <c r="E46" s="83" t="s">
        <v>42</v>
      </c>
      <c r="F46" s="84">
        <v>200</v>
      </c>
      <c r="G46" s="84">
        <v>200</v>
      </c>
      <c r="H46" s="85">
        <v>0</v>
      </c>
      <c r="I46" s="86">
        <v>0</v>
      </c>
      <c r="K46" s="87">
        <v>0</v>
      </c>
      <c r="L46" s="87">
        <v>200</v>
      </c>
      <c r="M46" s="86">
        <v>-1</v>
      </c>
    </row>
    <row r="47" spans="1:13" ht="13.5" customHeight="1" x14ac:dyDescent="0.35">
      <c r="C47" s="46" t="s">
        <v>57</v>
      </c>
      <c r="D47" s="47"/>
      <c r="E47" s="83" t="s">
        <v>42</v>
      </c>
      <c r="F47" s="84">
        <v>200</v>
      </c>
      <c r="G47" s="84">
        <v>400</v>
      </c>
      <c r="H47" s="85">
        <v>-200</v>
      </c>
      <c r="I47" s="86">
        <v>-0.5</v>
      </c>
      <c r="K47" s="87">
        <v>0</v>
      </c>
      <c r="L47" s="87">
        <v>333.3</v>
      </c>
      <c r="M47" s="86">
        <v>-1</v>
      </c>
    </row>
    <row r="48" spans="1:13" ht="13.5" customHeight="1" x14ac:dyDescent="0.35">
      <c r="C48" s="54" t="s">
        <v>58</v>
      </c>
      <c r="D48" s="55"/>
      <c r="E48" s="83" t="s">
        <v>59</v>
      </c>
      <c r="F48" s="84">
        <v>500</v>
      </c>
      <c r="G48" s="84">
        <v>500</v>
      </c>
      <c r="H48" s="85">
        <v>0</v>
      </c>
      <c r="I48" s="86">
        <v>0</v>
      </c>
      <c r="K48" s="87">
        <v>0</v>
      </c>
      <c r="L48" s="87">
        <v>416.7</v>
      </c>
      <c r="M48" s="86">
        <v>-1</v>
      </c>
    </row>
    <row r="49" spans="1:14" ht="13.5" customHeight="1" x14ac:dyDescent="0.35">
      <c r="C49" s="65" t="s">
        <v>60</v>
      </c>
      <c r="D49" s="66"/>
      <c r="E49" s="83" t="s">
        <v>42</v>
      </c>
      <c r="F49" s="84">
        <v>300</v>
      </c>
      <c r="G49" s="84">
        <v>0</v>
      </c>
      <c r="H49" s="85">
        <v>300</v>
      </c>
      <c r="I49" s="86" t="s">
        <v>141</v>
      </c>
      <c r="K49" s="87">
        <v>0</v>
      </c>
      <c r="L49" s="87">
        <v>0</v>
      </c>
      <c r="M49" s="86" t="s">
        <v>141</v>
      </c>
    </row>
    <row r="50" spans="1:14" x14ac:dyDescent="0.35">
      <c r="C50" s="65" t="s">
        <v>61</v>
      </c>
      <c r="D50" s="66"/>
      <c r="E50" s="83" t="s">
        <v>42</v>
      </c>
      <c r="F50" s="84">
        <v>500</v>
      </c>
      <c r="G50" s="84">
        <v>0</v>
      </c>
      <c r="H50" s="85">
        <v>500</v>
      </c>
      <c r="I50" s="86" t="s">
        <v>141</v>
      </c>
      <c r="K50" s="87">
        <v>0</v>
      </c>
      <c r="L50" s="87">
        <v>0</v>
      </c>
      <c r="M50" s="86" t="s">
        <v>141</v>
      </c>
    </row>
    <row r="51" spans="1:14" ht="13.5" customHeight="1" x14ac:dyDescent="0.35">
      <c r="C51" s="65" t="s">
        <v>62</v>
      </c>
      <c r="D51" s="66"/>
      <c r="E51" s="120" t="s">
        <v>63</v>
      </c>
      <c r="F51" s="121">
        <v>300</v>
      </c>
      <c r="G51" s="121">
        <v>300</v>
      </c>
      <c r="H51" s="69">
        <v>0</v>
      </c>
      <c r="I51" s="70">
        <v>0</v>
      </c>
      <c r="K51" s="68">
        <v>19.8</v>
      </c>
      <c r="L51" s="68">
        <v>300</v>
      </c>
      <c r="M51" s="70">
        <v>-0.93399999999999994</v>
      </c>
    </row>
    <row r="52" spans="1:14" ht="26" customHeight="1" x14ac:dyDescent="0.35">
      <c r="A52" s="1">
        <v>63</v>
      </c>
      <c r="C52" s="65" t="s">
        <v>64</v>
      </c>
      <c r="D52" s="66"/>
      <c r="E52" s="120" t="s">
        <v>42</v>
      </c>
      <c r="F52" s="121">
        <v>750</v>
      </c>
      <c r="G52" s="121">
        <v>500</v>
      </c>
      <c r="H52" s="69">
        <v>250</v>
      </c>
      <c r="I52" s="70">
        <v>0.5</v>
      </c>
      <c r="K52" s="68">
        <v>705</v>
      </c>
      <c r="L52" s="68">
        <v>500</v>
      </c>
      <c r="M52" s="70">
        <v>0.41</v>
      </c>
    </row>
    <row r="53" spans="1:14" ht="13.5" customHeight="1" x14ac:dyDescent="0.35">
      <c r="C53" s="54" t="s">
        <v>65</v>
      </c>
      <c r="D53" s="55"/>
      <c r="E53" s="88" t="s">
        <v>66</v>
      </c>
      <c r="F53" s="89">
        <v>700</v>
      </c>
      <c r="G53" s="89">
        <v>700</v>
      </c>
      <c r="H53" s="58">
        <v>0</v>
      </c>
      <c r="I53" s="59">
        <v>0</v>
      </c>
      <c r="K53" s="57">
        <v>491.61</v>
      </c>
      <c r="L53" s="57">
        <v>583.29999999999995</v>
      </c>
      <c r="M53" s="59">
        <v>-0.15719183953368754</v>
      </c>
    </row>
    <row r="54" spans="1:14" ht="13.5" customHeight="1" x14ac:dyDescent="0.35">
      <c r="A54" s="1">
        <v>65</v>
      </c>
      <c r="C54" s="65" t="s">
        <v>67</v>
      </c>
      <c r="D54" s="66"/>
      <c r="E54" s="120" t="s">
        <v>42</v>
      </c>
      <c r="F54" s="121">
        <v>500</v>
      </c>
      <c r="G54" s="121">
        <v>1484</v>
      </c>
      <c r="H54" s="69">
        <v>-984</v>
      </c>
      <c r="I54" s="70">
        <v>-0.66307277628032346</v>
      </c>
      <c r="K54" s="121">
        <v>115</v>
      </c>
      <c r="L54" s="121">
        <v>1236.7</v>
      </c>
      <c r="M54" s="70">
        <v>-0.90701059270639606</v>
      </c>
    </row>
    <row r="55" spans="1:14" s="25" customFormat="1" ht="13.5" customHeight="1" x14ac:dyDescent="0.35">
      <c r="A55" s="1">
        <v>66</v>
      </c>
      <c r="B55" s="104" t="s">
        <v>68</v>
      </c>
      <c r="C55" s="104"/>
      <c r="D55" s="104"/>
      <c r="E55" s="106"/>
      <c r="F55" s="105">
        <v>3950</v>
      </c>
      <c r="G55" s="105">
        <v>4084</v>
      </c>
      <c r="H55" s="105">
        <v>-134</v>
      </c>
      <c r="I55" s="107">
        <v>-3.2810969637610189E-2</v>
      </c>
      <c r="J55" s="30"/>
      <c r="K55" s="105">
        <v>1331.4099999999999</v>
      </c>
      <c r="L55" s="105">
        <v>3570</v>
      </c>
      <c r="M55" s="107">
        <v>-0.62705602240896363</v>
      </c>
    </row>
    <row r="56" spans="1:14" ht="13.5" customHeight="1" x14ac:dyDescent="0.35">
      <c r="A56" s="1">
        <v>68</v>
      </c>
      <c r="B56" s="39" t="s">
        <v>69</v>
      </c>
      <c r="E56" s="80"/>
      <c r="I56" s="7"/>
    </row>
    <row r="57" spans="1:14" ht="13.5" customHeight="1" x14ac:dyDescent="0.35">
      <c r="A57" s="1">
        <v>69</v>
      </c>
      <c r="C57" s="81" t="s">
        <v>70</v>
      </c>
      <c r="D57" s="82"/>
      <c r="E57" s="83" t="s">
        <v>63</v>
      </c>
      <c r="F57" s="84">
        <v>2000</v>
      </c>
      <c r="G57" s="84">
        <v>2000</v>
      </c>
      <c r="H57" s="85">
        <v>0</v>
      </c>
      <c r="I57" s="86">
        <v>0</v>
      </c>
      <c r="K57" s="87">
        <v>1583.38</v>
      </c>
      <c r="L57" s="87">
        <v>1666.7</v>
      </c>
      <c r="M57" s="86">
        <v>-4.9991000179996359E-2</v>
      </c>
    </row>
    <row r="58" spans="1:14" ht="13.5" customHeight="1" x14ac:dyDescent="0.35">
      <c r="A58" s="1">
        <v>70</v>
      </c>
      <c r="C58" s="54" t="s">
        <v>71</v>
      </c>
      <c r="D58" s="55"/>
      <c r="E58" s="56" t="s">
        <v>63</v>
      </c>
      <c r="F58" s="57">
        <v>2000</v>
      </c>
      <c r="G58" s="57">
        <v>2000</v>
      </c>
      <c r="H58" s="58">
        <v>0</v>
      </c>
      <c r="I58" s="59">
        <v>0</v>
      </c>
      <c r="K58" s="57">
        <v>680</v>
      </c>
      <c r="L58" s="57">
        <v>1666.7</v>
      </c>
      <c r="M58" s="59">
        <v>-0.59200815983680333</v>
      </c>
    </row>
    <row r="59" spans="1:14" ht="13.5" customHeight="1" x14ac:dyDescent="0.35">
      <c r="C59" s="54" t="s">
        <v>72</v>
      </c>
      <c r="D59" s="55"/>
      <c r="E59" s="56" t="s">
        <v>73</v>
      </c>
      <c r="F59" s="58">
        <v>8128</v>
      </c>
      <c r="G59" s="58">
        <v>9500</v>
      </c>
      <c r="H59" s="58">
        <v>-1372</v>
      </c>
      <c r="I59" s="59">
        <v>-0.14442105263157895</v>
      </c>
      <c r="K59" s="57">
        <v>6097.5</v>
      </c>
      <c r="L59" s="57">
        <v>7916.7</v>
      </c>
      <c r="M59" s="59">
        <v>-0.22979271666224563</v>
      </c>
    </row>
    <row r="60" spans="1:14" ht="26.5" customHeight="1" x14ac:dyDescent="0.35">
      <c r="A60" s="1">
        <v>73</v>
      </c>
      <c r="C60" s="65" t="s">
        <v>74</v>
      </c>
      <c r="D60" s="66"/>
      <c r="E60" s="120" t="s">
        <v>63</v>
      </c>
      <c r="F60" s="121">
        <v>8600</v>
      </c>
      <c r="G60" s="121">
        <v>8659</v>
      </c>
      <c r="H60" s="69">
        <v>-59</v>
      </c>
      <c r="I60" s="70">
        <v>-6.8137198290795708E-3</v>
      </c>
      <c r="K60" s="121">
        <v>5865.63</v>
      </c>
      <c r="L60" s="68">
        <v>7215.8</v>
      </c>
      <c r="M60" s="70">
        <v>-0.18711300202333769</v>
      </c>
    </row>
    <row r="61" spans="1:14" ht="13.5" customHeight="1" x14ac:dyDescent="0.35">
      <c r="A61" s="1">
        <v>74</v>
      </c>
      <c r="C61" s="54" t="s">
        <v>75</v>
      </c>
      <c r="D61" s="55"/>
      <c r="E61" s="88" t="s">
        <v>63</v>
      </c>
      <c r="F61" s="89">
        <v>700</v>
      </c>
      <c r="G61" s="89">
        <v>700</v>
      </c>
      <c r="H61" s="58">
        <v>0</v>
      </c>
      <c r="I61" s="59">
        <v>0</v>
      </c>
      <c r="K61" s="57">
        <v>563.07000000000005</v>
      </c>
      <c r="L61" s="57">
        <v>583.29999999999995</v>
      </c>
      <c r="M61" s="59">
        <v>-3.4681981827532841E-2</v>
      </c>
    </row>
    <row r="62" spans="1:14" ht="13.5" customHeight="1" x14ac:dyDescent="0.35">
      <c r="A62" s="1">
        <v>75</v>
      </c>
      <c r="C62" s="65" t="s">
        <v>76</v>
      </c>
      <c r="D62" s="66"/>
      <c r="E62" s="120" t="s">
        <v>77</v>
      </c>
      <c r="F62" s="121">
        <v>3000</v>
      </c>
      <c r="G62" s="121">
        <v>2000</v>
      </c>
      <c r="H62" s="69">
        <v>1000</v>
      </c>
      <c r="I62" s="70">
        <v>0.5</v>
      </c>
      <c r="K62" s="68">
        <v>2455.4299999999998</v>
      </c>
      <c r="L62" s="68">
        <v>1666.7</v>
      </c>
      <c r="M62" s="70">
        <v>0.47322853542929127</v>
      </c>
    </row>
    <row r="63" spans="1:14" ht="13.5" customHeight="1" x14ac:dyDescent="0.35">
      <c r="C63" s="65" t="s">
        <v>78</v>
      </c>
      <c r="D63" s="66"/>
      <c r="E63" s="120" t="s">
        <v>77</v>
      </c>
      <c r="F63" s="121">
        <v>200</v>
      </c>
      <c r="G63" s="121">
        <v>1000</v>
      </c>
      <c r="H63" s="69">
        <v>-800</v>
      </c>
      <c r="I63" s="70">
        <v>-0.8</v>
      </c>
      <c r="K63" s="68">
        <v>0</v>
      </c>
      <c r="L63" s="68">
        <v>833.3</v>
      </c>
      <c r="M63" s="70">
        <v>-1</v>
      </c>
    </row>
    <row r="64" spans="1:14" s="25" customFormat="1" ht="13.5" customHeight="1" x14ac:dyDescent="0.35">
      <c r="A64" s="1">
        <v>76</v>
      </c>
      <c r="B64" s="104" t="s">
        <v>79</v>
      </c>
      <c r="C64" s="104"/>
      <c r="D64" s="104"/>
      <c r="E64" s="106"/>
      <c r="F64" s="105">
        <v>24628</v>
      </c>
      <c r="G64" s="105">
        <v>25859</v>
      </c>
      <c r="H64" s="105">
        <v>-1231</v>
      </c>
      <c r="I64" s="107">
        <v>-4.7604315712131175E-2</v>
      </c>
      <c r="J64" s="30"/>
      <c r="K64" s="105">
        <v>17245.010000000002</v>
      </c>
      <c r="L64" s="105">
        <v>21549.200000000001</v>
      </c>
      <c r="M64" s="107">
        <v>-0.19973780929222423</v>
      </c>
      <c r="N64" s="3"/>
    </row>
    <row r="65" spans="1:14" ht="17" customHeight="1" x14ac:dyDescent="0.35">
      <c r="A65" s="1">
        <v>77</v>
      </c>
      <c r="B65" s="104" t="s">
        <v>80</v>
      </c>
      <c r="C65" s="122"/>
      <c r="D65" s="122"/>
      <c r="E65" s="106"/>
      <c r="F65" s="105">
        <v>38628</v>
      </c>
      <c r="G65" s="105">
        <v>40293</v>
      </c>
      <c r="H65" s="105">
        <v>-1665</v>
      </c>
      <c r="I65" s="107">
        <v>-4.1322314049586778E-2</v>
      </c>
      <c r="K65" s="105">
        <v>24305.26</v>
      </c>
      <c r="L65" s="105">
        <v>33624.820000000007</v>
      </c>
      <c r="M65" s="107">
        <v>-0.27716311938621552</v>
      </c>
    </row>
    <row r="66" spans="1:14" ht="17" customHeight="1" x14ac:dyDescent="0.35">
      <c r="A66" s="1">
        <v>79</v>
      </c>
      <c r="B66" s="79" t="s">
        <v>81</v>
      </c>
      <c r="E66" s="80"/>
      <c r="I66" s="7"/>
    </row>
    <row r="67" spans="1:14" ht="13.5" customHeight="1" outlineLevel="1" x14ac:dyDescent="0.35">
      <c r="A67" s="1">
        <v>80</v>
      </c>
      <c r="B67" s="123" t="s">
        <v>82</v>
      </c>
      <c r="D67" s="124" t="s">
        <v>83</v>
      </c>
      <c r="E67" s="80"/>
      <c r="H67" s="125"/>
      <c r="I67" s="7"/>
      <c r="K67" s="126"/>
      <c r="L67" s="127"/>
    </row>
    <row r="68" spans="1:14" ht="13.5" customHeight="1" outlineLevel="1" x14ac:dyDescent="0.35">
      <c r="C68" s="46" t="s">
        <v>84</v>
      </c>
      <c r="D68" s="47"/>
      <c r="E68" s="49"/>
      <c r="F68" s="128">
        <v>76164</v>
      </c>
      <c r="G68" s="128">
        <v>73310</v>
      </c>
      <c r="H68" s="51">
        <v>2854</v>
      </c>
      <c r="I68" s="52">
        <v>3.8930568817350977E-2</v>
      </c>
      <c r="K68" s="53">
        <v>61091.78</v>
      </c>
      <c r="L68" s="53">
        <v>61091.7</v>
      </c>
      <c r="M68" s="52">
        <v>1.3095068561154171E-6</v>
      </c>
    </row>
    <row r="69" spans="1:14" ht="13.5" customHeight="1" outlineLevel="1" x14ac:dyDescent="0.35">
      <c r="A69" s="1">
        <v>82</v>
      </c>
      <c r="C69" s="54" t="s">
        <v>85</v>
      </c>
      <c r="D69" s="55"/>
      <c r="E69" s="88"/>
      <c r="F69" s="116">
        <v>1500</v>
      </c>
      <c r="G69" s="116">
        <v>1500</v>
      </c>
      <c r="H69" s="58">
        <v>0</v>
      </c>
      <c r="I69" s="59">
        <v>0</v>
      </c>
      <c r="K69" s="57">
        <v>0</v>
      </c>
      <c r="L69" s="57">
        <v>1250</v>
      </c>
      <c r="M69" s="59">
        <v>-1</v>
      </c>
    </row>
    <row r="70" spans="1:14" ht="13.5" customHeight="1" outlineLevel="1" x14ac:dyDescent="0.35">
      <c r="C70" s="54" t="s">
        <v>86</v>
      </c>
      <c r="D70" s="55"/>
      <c r="E70" s="88"/>
      <c r="F70" s="116">
        <v>6053</v>
      </c>
      <c r="G70" s="116">
        <v>5836</v>
      </c>
      <c r="H70" s="58">
        <v>217</v>
      </c>
      <c r="I70" s="59">
        <v>3.7183002056202875E-2</v>
      </c>
      <c r="K70" s="57">
        <v>4861.78</v>
      </c>
      <c r="L70" s="57">
        <v>4861.7</v>
      </c>
      <c r="M70" s="59">
        <v>1.6455149433310826E-5</v>
      </c>
    </row>
    <row r="71" spans="1:14" ht="13.5" customHeight="1" outlineLevel="1" x14ac:dyDescent="0.35">
      <c r="C71" s="54" t="s">
        <v>87</v>
      </c>
      <c r="D71" s="55"/>
      <c r="E71" s="88"/>
      <c r="F71" s="116">
        <v>8517</v>
      </c>
      <c r="G71" s="116">
        <v>8212</v>
      </c>
      <c r="H71" s="58">
        <v>305</v>
      </c>
      <c r="I71" s="59">
        <v>3.7140769605455433E-2</v>
      </c>
      <c r="K71" s="57">
        <v>6841.5</v>
      </c>
      <c r="L71" s="89">
        <v>6841.7</v>
      </c>
      <c r="M71" s="59">
        <v>-2.9232500694245305E-5</v>
      </c>
      <c r="N71" s="25"/>
    </row>
    <row r="72" spans="1:14" ht="13.5" customHeight="1" outlineLevel="1" x14ac:dyDescent="0.35">
      <c r="A72" s="1">
        <v>83</v>
      </c>
      <c r="C72" s="54" t="s">
        <v>88</v>
      </c>
      <c r="D72" s="55"/>
      <c r="E72" s="88"/>
      <c r="F72" s="116">
        <v>1452</v>
      </c>
      <c r="G72" s="116">
        <v>1399</v>
      </c>
      <c r="H72" s="58">
        <v>53</v>
      </c>
      <c r="I72" s="59">
        <v>3.7884203002144387E-2</v>
      </c>
      <c r="K72" s="57">
        <v>684.2</v>
      </c>
      <c r="L72" s="89">
        <v>1165.8</v>
      </c>
      <c r="M72" s="59">
        <v>-0.41310687939612278</v>
      </c>
    </row>
    <row r="73" spans="1:14" ht="13.5" customHeight="1" outlineLevel="1" x14ac:dyDescent="0.35">
      <c r="C73" s="54" t="s">
        <v>89</v>
      </c>
      <c r="D73" s="55"/>
      <c r="E73" s="88"/>
      <c r="F73" s="116">
        <v>600</v>
      </c>
      <c r="G73" s="116">
        <v>600</v>
      </c>
      <c r="H73" s="58">
        <v>0</v>
      </c>
      <c r="I73" s="59">
        <v>0</v>
      </c>
      <c r="K73" s="57">
        <v>187.85</v>
      </c>
      <c r="L73" s="57">
        <v>500</v>
      </c>
      <c r="M73" s="59">
        <v>-0.62429999999999997</v>
      </c>
    </row>
    <row r="74" spans="1:14" ht="13.5" customHeight="1" outlineLevel="1" x14ac:dyDescent="0.35">
      <c r="C74" s="54" t="s">
        <v>90</v>
      </c>
      <c r="D74" s="55"/>
      <c r="E74" s="88"/>
      <c r="F74" s="116">
        <v>2954</v>
      </c>
      <c r="G74" s="116">
        <v>2977</v>
      </c>
      <c r="H74" s="58">
        <v>-23</v>
      </c>
      <c r="I74" s="59">
        <v>-7.7258985555928791E-3</v>
      </c>
      <c r="K74" s="57">
        <v>2461.7800000000002</v>
      </c>
      <c r="L74" s="57">
        <v>2461.6999999999998</v>
      </c>
      <c r="M74" s="59">
        <v>3.2497867327611808E-5</v>
      </c>
    </row>
    <row r="75" spans="1:14" ht="13.5" customHeight="1" outlineLevel="1" x14ac:dyDescent="0.35">
      <c r="A75" s="1">
        <v>85</v>
      </c>
      <c r="C75" s="65" t="s">
        <v>91</v>
      </c>
      <c r="D75" s="66"/>
      <c r="E75" s="120"/>
      <c r="F75" s="130">
        <v>1300</v>
      </c>
      <c r="G75" s="130">
        <v>1300</v>
      </c>
      <c r="H75" s="69">
        <v>0</v>
      </c>
      <c r="I75" s="70">
        <v>0</v>
      </c>
      <c r="K75" s="68">
        <v>0</v>
      </c>
      <c r="L75" s="68">
        <v>1083.3399999999999</v>
      </c>
      <c r="M75" s="70">
        <v>-1</v>
      </c>
    </row>
    <row r="76" spans="1:14" s="25" customFormat="1" ht="13.5" customHeight="1" outlineLevel="1" x14ac:dyDescent="0.35">
      <c r="A76" s="1">
        <v>86</v>
      </c>
      <c r="B76" s="131" t="s">
        <v>92</v>
      </c>
      <c r="C76" s="131"/>
      <c r="D76" s="131"/>
      <c r="E76" s="133"/>
      <c r="F76" s="132">
        <v>98540</v>
      </c>
      <c r="G76" s="132">
        <v>95134</v>
      </c>
      <c r="H76" s="132">
        <v>3406</v>
      </c>
      <c r="I76" s="134">
        <v>3.5802131729980868E-2</v>
      </c>
      <c r="J76" s="30"/>
      <c r="K76" s="132">
        <v>76128.89</v>
      </c>
      <c r="L76" s="132">
        <v>79255.939999999988</v>
      </c>
      <c r="M76" s="134">
        <v>-3.9455086899480199E-2</v>
      </c>
      <c r="N76" s="3"/>
    </row>
    <row r="77" spans="1:14" ht="13.5" customHeight="1" outlineLevel="1" x14ac:dyDescent="0.35">
      <c r="A77" s="1">
        <v>80</v>
      </c>
      <c r="B77" s="39" t="s">
        <v>93</v>
      </c>
      <c r="D77" s="41" t="s">
        <v>94</v>
      </c>
      <c r="E77" s="80"/>
      <c r="H77" s="125"/>
      <c r="I77" s="7"/>
      <c r="K77" s="126"/>
      <c r="L77" s="127"/>
    </row>
    <row r="78" spans="1:14" ht="13.5" customHeight="1" outlineLevel="1" x14ac:dyDescent="0.35">
      <c r="A78" s="1">
        <v>81</v>
      </c>
      <c r="C78" s="81" t="s">
        <v>84</v>
      </c>
      <c r="D78" s="82"/>
      <c r="E78" s="83"/>
      <c r="F78" s="135">
        <v>73310</v>
      </c>
      <c r="G78" s="84">
        <v>0</v>
      </c>
      <c r="H78" s="85">
        <v>73310</v>
      </c>
      <c r="I78" s="86" t="s">
        <v>141</v>
      </c>
      <c r="K78" s="87">
        <v>11403.92</v>
      </c>
      <c r="L78" s="87">
        <v>0</v>
      </c>
      <c r="M78" s="86" t="s">
        <v>141</v>
      </c>
    </row>
    <row r="79" spans="1:14" ht="13.5" customHeight="1" outlineLevel="1" x14ac:dyDescent="0.35">
      <c r="A79" s="1">
        <v>82</v>
      </c>
      <c r="C79" s="54" t="s">
        <v>85</v>
      </c>
      <c r="D79" s="55"/>
      <c r="E79" s="83"/>
      <c r="F79" s="135">
        <v>1500</v>
      </c>
      <c r="G79" s="84">
        <v>0</v>
      </c>
      <c r="H79" s="58">
        <v>1500</v>
      </c>
      <c r="I79" s="59" t="s">
        <v>141</v>
      </c>
      <c r="K79" s="57">
        <v>0</v>
      </c>
      <c r="L79" s="57">
        <v>0</v>
      </c>
      <c r="M79" s="59" t="s">
        <v>141</v>
      </c>
    </row>
    <row r="80" spans="1:14" ht="13.5" customHeight="1" outlineLevel="1" x14ac:dyDescent="0.35">
      <c r="C80" s="54" t="s">
        <v>95</v>
      </c>
      <c r="D80" s="55"/>
      <c r="E80" s="83"/>
      <c r="F80" s="135">
        <v>5838</v>
      </c>
      <c r="G80" s="84">
        <v>0</v>
      </c>
      <c r="H80" s="58">
        <v>5838</v>
      </c>
      <c r="I80" s="59" t="s">
        <v>141</v>
      </c>
      <c r="K80" s="57">
        <v>904.4</v>
      </c>
      <c r="L80" s="57">
        <v>0</v>
      </c>
      <c r="M80" s="59" t="s">
        <v>141</v>
      </c>
    </row>
    <row r="81" spans="1:14" ht="13.5" customHeight="1" outlineLevel="1" x14ac:dyDescent="0.35">
      <c r="C81" s="54" t="s">
        <v>87</v>
      </c>
      <c r="D81" s="55"/>
      <c r="E81" s="83"/>
      <c r="F81" s="135">
        <v>8215</v>
      </c>
      <c r="G81" s="84">
        <v>0</v>
      </c>
      <c r="H81" s="58">
        <v>8215</v>
      </c>
      <c r="I81" s="59" t="s">
        <v>141</v>
      </c>
      <c r="K81" s="57">
        <v>1227.6099999999999</v>
      </c>
      <c r="L81" s="89">
        <v>0</v>
      </c>
      <c r="M81" s="59" t="s">
        <v>141</v>
      </c>
    </row>
    <row r="82" spans="1:14" ht="13.5" customHeight="1" outlineLevel="1" x14ac:dyDescent="0.35">
      <c r="A82" s="1">
        <v>83</v>
      </c>
      <c r="C82" s="54" t="s">
        <v>88</v>
      </c>
      <c r="D82" s="55"/>
      <c r="E82" s="83"/>
      <c r="F82" s="135">
        <v>1399</v>
      </c>
      <c r="G82" s="84">
        <v>0</v>
      </c>
      <c r="H82" s="58">
        <v>1399</v>
      </c>
      <c r="I82" s="59" t="s">
        <v>141</v>
      </c>
      <c r="K82" s="57">
        <v>122.77</v>
      </c>
      <c r="L82" s="89">
        <v>0</v>
      </c>
      <c r="M82" s="59" t="s">
        <v>141</v>
      </c>
    </row>
    <row r="83" spans="1:14" ht="13.5" customHeight="1" outlineLevel="1" x14ac:dyDescent="0.35">
      <c r="C83" s="54" t="s">
        <v>89</v>
      </c>
      <c r="D83" s="55"/>
      <c r="E83" s="83"/>
      <c r="F83" s="135">
        <v>600</v>
      </c>
      <c r="G83" s="84">
        <v>0</v>
      </c>
      <c r="H83" s="58">
        <v>600</v>
      </c>
      <c r="I83" s="59" t="s">
        <v>141</v>
      </c>
      <c r="K83" s="57">
        <v>0</v>
      </c>
      <c r="L83" s="57">
        <v>0</v>
      </c>
      <c r="M83" s="59" t="s">
        <v>141</v>
      </c>
    </row>
    <row r="84" spans="1:14" ht="13.5" customHeight="1" outlineLevel="1" x14ac:dyDescent="0.35">
      <c r="C84" s="54" t="s">
        <v>90</v>
      </c>
      <c r="D84" s="55"/>
      <c r="E84" s="83"/>
      <c r="F84" s="129">
        <v>3000</v>
      </c>
      <c r="G84" s="84">
        <v>0</v>
      </c>
      <c r="H84" s="58">
        <v>3000</v>
      </c>
      <c r="I84" s="59" t="s">
        <v>141</v>
      </c>
      <c r="K84" s="57">
        <v>419.41</v>
      </c>
      <c r="L84" s="57">
        <v>0</v>
      </c>
      <c r="M84" s="59" t="s">
        <v>141</v>
      </c>
    </row>
    <row r="85" spans="1:14" ht="13.5" customHeight="1" outlineLevel="1" x14ac:dyDescent="0.35">
      <c r="A85" s="1">
        <v>85</v>
      </c>
      <c r="C85" s="54" t="s">
        <v>91</v>
      </c>
      <c r="D85" s="55"/>
      <c r="E85" s="83"/>
      <c r="F85" s="135">
        <v>1300</v>
      </c>
      <c r="G85" s="84">
        <v>0</v>
      </c>
      <c r="H85" s="58">
        <v>1300</v>
      </c>
      <c r="I85" s="59" t="s">
        <v>141</v>
      </c>
      <c r="K85" s="57">
        <v>0</v>
      </c>
      <c r="L85" s="57">
        <v>0</v>
      </c>
      <c r="M85" s="59" t="s">
        <v>141</v>
      </c>
    </row>
    <row r="86" spans="1:14" s="25" customFormat="1" ht="13.5" customHeight="1" outlineLevel="1" x14ac:dyDescent="0.35">
      <c r="A86" s="1">
        <v>86</v>
      </c>
      <c r="B86" s="131" t="s">
        <v>96</v>
      </c>
      <c r="C86" s="131"/>
      <c r="D86" s="131"/>
      <c r="E86" s="133"/>
      <c r="F86" s="132">
        <v>95162</v>
      </c>
      <c r="G86" s="132">
        <v>0</v>
      </c>
      <c r="H86" s="132">
        <v>95162</v>
      </c>
      <c r="I86" s="134" t="s">
        <v>141</v>
      </c>
      <c r="J86" s="30"/>
      <c r="K86" s="132">
        <v>14078.11</v>
      </c>
      <c r="L86" s="132">
        <v>0</v>
      </c>
      <c r="M86" s="134" t="s">
        <v>141</v>
      </c>
      <c r="N86" s="3"/>
    </row>
    <row r="87" spans="1:14" s="98" customFormat="1" ht="13.5" customHeight="1" outlineLevel="1" x14ac:dyDescent="0.35">
      <c r="A87" s="108">
        <v>96</v>
      </c>
      <c r="B87" s="24" t="s">
        <v>97</v>
      </c>
      <c r="C87" s="24"/>
      <c r="D87" s="24"/>
      <c r="E87" s="49"/>
      <c r="F87" s="50">
        <v>0</v>
      </c>
      <c r="G87" s="50">
        <v>25829</v>
      </c>
      <c r="H87" s="51">
        <v>-25829</v>
      </c>
      <c r="I87" s="52">
        <v>-1</v>
      </c>
      <c r="J87" s="136"/>
      <c r="K87" s="50">
        <v>0</v>
      </c>
      <c r="L87" s="53">
        <v>21524.2</v>
      </c>
      <c r="M87" s="102">
        <v>-1</v>
      </c>
      <c r="N87" s="118"/>
    </row>
    <row r="88" spans="1:14" ht="13.5" customHeight="1" outlineLevel="1" x14ac:dyDescent="0.35">
      <c r="A88" s="1">
        <v>107</v>
      </c>
      <c r="B88" s="39" t="s">
        <v>98</v>
      </c>
      <c r="E88" s="80"/>
      <c r="G88" s="137"/>
      <c r="I88" s="7"/>
    </row>
    <row r="89" spans="1:14" ht="13.5" customHeight="1" outlineLevel="1" x14ac:dyDescent="0.35">
      <c r="A89" s="1">
        <v>108</v>
      </c>
      <c r="C89" s="46" t="s">
        <v>99</v>
      </c>
      <c r="D89" s="47"/>
      <c r="E89" s="83"/>
      <c r="F89" s="138">
        <v>17818</v>
      </c>
      <c r="G89" s="53">
        <v>17818</v>
      </c>
      <c r="H89" s="51">
        <v>0</v>
      </c>
      <c r="I89" s="52">
        <v>0</v>
      </c>
      <c r="K89" s="53">
        <v>14848.38</v>
      </c>
      <c r="L89" s="53">
        <v>14848.3</v>
      </c>
      <c r="M89" s="52">
        <v>5.3878221749242168E-6</v>
      </c>
      <c r="N89" s="25"/>
    </row>
    <row r="90" spans="1:14" ht="13.5" customHeight="1" outlineLevel="1" x14ac:dyDescent="0.35">
      <c r="C90" s="65" t="s">
        <v>100</v>
      </c>
      <c r="D90" s="66"/>
      <c r="E90" s="49"/>
      <c r="F90" s="128">
        <v>3361</v>
      </c>
      <c r="G90" s="68">
        <v>3361</v>
      </c>
      <c r="H90" s="69">
        <v>0</v>
      </c>
      <c r="I90" s="70">
        <v>0</v>
      </c>
      <c r="K90" s="68">
        <v>2800.8</v>
      </c>
      <c r="L90" s="68">
        <v>2800.8</v>
      </c>
      <c r="M90" s="70">
        <v>0</v>
      </c>
    </row>
    <row r="91" spans="1:14" ht="13.5" customHeight="1" outlineLevel="1" x14ac:dyDescent="0.35">
      <c r="A91" s="1">
        <v>109</v>
      </c>
      <c r="C91" s="54" t="s">
        <v>101</v>
      </c>
      <c r="D91" s="55"/>
      <c r="E91" s="56"/>
      <c r="F91" s="57">
        <v>200</v>
      </c>
      <c r="G91" s="57">
        <v>400</v>
      </c>
      <c r="H91" s="58">
        <v>-200</v>
      </c>
      <c r="I91" s="59">
        <v>-0.5</v>
      </c>
      <c r="K91" s="57">
        <v>0</v>
      </c>
      <c r="L91" s="57">
        <v>333.3</v>
      </c>
      <c r="M91" s="59">
        <v>-1</v>
      </c>
    </row>
    <row r="92" spans="1:14" ht="13.5" customHeight="1" outlineLevel="1" x14ac:dyDescent="0.35">
      <c r="A92" s="1">
        <v>110</v>
      </c>
      <c r="C92" s="54" t="s">
        <v>102</v>
      </c>
      <c r="D92" s="55"/>
      <c r="E92" s="83"/>
      <c r="F92" s="116">
        <v>19592</v>
      </c>
      <c r="G92" s="85">
        <v>17856</v>
      </c>
      <c r="H92" s="58">
        <v>1736</v>
      </c>
      <c r="I92" s="59">
        <v>9.7222222222222224E-2</v>
      </c>
      <c r="K92" s="57">
        <v>12106</v>
      </c>
      <c r="L92" s="57">
        <v>14880</v>
      </c>
      <c r="M92" s="59">
        <v>-0.18642473118279571</v>
      </c>
    </row>
    <row r="93" spans="1:14" ht="13.5" customHeight="1" outlineLevel="1" x14ac:dyDescent="0.35">
      <c r="A93" s="1">
        <v>110</v>
      </c>
      <c r="C93" s="139" t="s">
        <v>103</v>
      </c>
      <c r="D93" s="139"/>
      <c r="E93" s="83"/>
      <c r="F93" s="116">
        <v>4349</v>
      </c>
      <c r="G93" s="85">
        <v>8819</v>
      </c>
      <c r="H93" s="58">
        <v>-4470</v>
      </c>
      <c r="I93" s="59">
        <v>-0.50686018822995804</v>
      </c>
      <c r="K93" s="57">
        <v>4812</v>
      </c>
      <c r="L93" s="57">
        <v>7349.2</v>
      </c>
      <c r="M93" s="59">
        <v>-0.34523485549447558</v>
      </c>
    </row>
    <row r="94" spans="1:14" s="25" customFormat="1" ht="13.5" customHeight="1" outlineLevel="1" x14ac:dyDescent="0.35">
      <c r="A94" s="1">
        <v>114</v>
      </c>
      <c r="B94" s="131" t="s">
        <v>104</v>
      </c>
      <c r="C94" s="131"/>
      <c r="D94" s="131"/>
      <c r="E94" s="133"/>
      <c r="F94" s="132">
        <v>45320</v>
      </c>
      <c r="G94" s="132">
        <v>48254</v>
      </c>
      <c r="H94" s="132">
        <v>-2934</v>
      </c>
      <c r="I94" s="134">
        <v>-6.0803249471546403E-2</v>
      </c>
      <c r="J94" s="30"/>
      <c r="K94" s="132">
        <v>34567.18</v>
      </c>
      <c r="L94" s="132">
        <v>40211.599999999991</v>
      </c>
      <c r="M94" s="134">
        <v>-0.14036795352584808</v>
      </c>
      <c r="N94" s="3"/>
    </row>
    <row r="95" spans="1:14" ht="13.5" customHeight="1" outlineLevel="1" x14ac:dyDescent="0.35">
      <c r="A95" s="1">
        <v>116</v>
      </c>
      <c r="B95" s="39" t="s">
        <v>105</v>
      </c>
      <c r="E95" s="140"/>
      <c r="F95" s="141"/>
      <c r="G95" s="137"/>
      <c r="H95" s="137"/>
      <c r="I95" s="7"/>
    </row>
    <row r="96" spans="1:14" ht="13.5" customHeight="1" outlineLevel="1" x14ac:dyDescent="0.35">
      <c r="C96" s="46" t="s">
        <v>106</v>
      </c>
      <c r="D96" s="47"/>
      <c r="E96" s="49"/>
      <c r="F96" s="128">
        <v>49504</v>
      </c>
      <c r="G96" s="50">
        <v>48048</v>
      </c>
      <c r="H96" s="51">
        <v>1456</v>
      </c>
      <c r="I96" s="52">
        <v>3.0303030303030304E-2</v>
      </c>
      <c r="K96" s="53">
        <v>40612</v>
      </c>
      <c r="L96" s="53">
        <v>40040</v>
      </c>
      <c r="M96" s="52">
        <v>1.4285714285714285E-2</v>
      </c>
      <c r="N96" s="11"/>
    </row>
    <row r="97" spans="1:14" ht="13.5" customHeight="1" outlineLevel="1" x14ac:dyDescent="0.35">
      <c r="A97" s="1">
        <v>118</v>
      </c>
      <c r="C97" s="54" t="s">
        <v>107</v>
      </c>
      <c r="D97" s="55"/>
      <c r="E97" s="88"/>
      <c r="F97" s="116">
        <v>38064</v>
      </c>
      <c r="G97" s="116">
        <v>36868</v>
      </c>
      <c r="H97" s="58">
        <v>1196</v>
      </c>
      <c r="I97" s="59">
        <v>3.244005641748942E-2</v>
      </c>
      <c r="K97" s="89">
        <v>29551.360000000001</v>
      </c>
      <c r="L97" s="57">
        <v>30745</v>
      </c>
      <c r="M97" s="59">
        <v>-3.882387380061797E-2</v>
      </c>
    </row>
    <row r="98" spans="1:14" ht="13.5" customHeight="1" outlineLevel="1" x14ac:dyDescent="0.35">
      <c r="A98" s="1">
        <v>119</v>
      </c>
      <c r="C98" s="54" t="s">
        <v>108</v>
      </c>
      <c r="D98" s="55"/>
      <c r="E98" s="88"/>
      <c r="F98" s="89">
        <v>800</v>
      </c>
      <c r="G98" s="57">
        <v>800</v>
      </c>
      <c r="H98" s="58">
        <v>0</v>
      </c>
      <c r="I98" s="59">
        <v>0</v>
      </c>
      <c r="K98" s="89">
        <v>0</v>
      </c>
      <c r="L98" s="57">
        <v>666.7</v>
      </c>
      <c r="M98" s="59">
        <v>-1</v>
      </c>
    </row>
    <row r="99" spans="1:14" ht="13.5" customHeight="1" outlineLevel="1" x14ac:dyDescent="0.35">
      <c r="A99" s="1">
        <v>120</v>
      </c>
      <c r="C99" s="54" t="s">
        <v>109</v>
      </c>
      <c r="D99" s="55"/>
      <c r="E99" s="88"/>
      <c r="F99" s="89">
        <v>800</v>
      </c>
      <c r="G99" s="57">
        <v>800</v>
      </c>
      <c r="H99" s="58">
        <v>0</v>
      </c>
      <c r="I99" s="59">
        <v>0</v>
      </c>
      <c r="K99" s="57">
        <v>0</v>
      </c>
      <c r="L99" s="57">
        <v>0</v>
      </c>
      <c r="M99" s="59" t="s">
        <v>141</v>
      </c>
      <c r="N99" s="25"/>
    </row>
    <row r="100" spans="1:14" ht="13.5" hidden="1" customHeight="1" outlineLevel="1" x14ac:dyDescent="0.35">
      <c r="C100" s="142" t="s">
        <v>110</v>
      </c>
      <c r="D100" s="142"/>
      <c r="E100" s="143"/>
      <c r="F100" s="144">
        <v>0</v>
      </c>
      <c r="G100" s="89">
        <v>0</v>
      </c>
      <c r="H100" s="58">
        <v>0</v>
      </c>
      <c r="I100" s="59" t="s">
        <v>141</v>
      </c>
      <c r="K100" s="89">
        <v>0</v>
      </c>
      <c r="L100" s="57">
        <v>0</v>
      </c>
      <c r="M100" s="59" t="s">
        <v>141</v>
      </c>
      <c r="N100" s="7"/>
    </row>
    <row r="101" spans="1:14" ht="13.5" customHeight="1" outlineLevel="1" x14ac:dyDescent="0.35">
      <c r="A101" s="1">
        <v>123</v>
      </c>
      <c r="C101" s="54" t="s">
        <v>111</v>
      </c>
      <c r="D101" s="55"/>
      <c r="E101" s="88"/>
      <c r="F101" s="129">
        <v>10208</v>
      </c>
      <c r="G101" s="129">
        <v>12290</v>
      </c>
      <c r="H101" s="58">
        <v>-2082</v>
      </c>
      <c r="I101" s="59">
        <v>-0.1694060211554109</v>
      </c>
      <c r="K101" s="89">
        <v>6017.22</v>
      </c>
      <c r="L101" s="89">
        <v>10241.700000000001</v>
      </c>
      <c r="M101" s="59">
        <v>-0.41247839714109963</v>
      </c>
      <c r="N101" s="145"/>
    </row>
    <row r="102" spans="1:14" ht="13.5" customHeight="1" outlineLevel="1" x14ac:dyDescent="0.35">
      <c r="A102" s="1">
        <v>124</v>
      </c>
      <c r="C102" s="54" t="s">
        <v>112</v>
      </c>
      <c r="D102" s="55"/>
      <c r="E102" s="88"/>
      <c r="F102" s="146">
        <v>4228</v>
      </c>
      <c r="G102" s="89">
        <v>4227.5</v>
      </c>
      <c r="H102" s="58">
        <v>0.5</v>
      </c>
      <c r="I102" s="59">
        <v>1.1827321111768185E-4</v>
      </c>
      <c r="K102" s="89">
        <v>1718</v>
      </c>
      <c r="L102" s="89">
        <v>3171</v>
      </c>
      <c r="M102" s="59">
        <v>-0.45821507410911383</v>
      </c>
      <c r="N102" s="145"/>
    </row>
    <row r="103" spans="1:14" ht="13.5" customHeight="1" outlineLevel="1" x14ac:dyDescent="0.35">
      <c r="A103" s="1">
        <v>125</v>
      </c>
      <c r="C103" s="54" t="s">
        <v>113</v>
      </c>
      <c r="D103" s="55"/>
      <c r="E103" s="49"/>
      <c r="F103" s="110">
        <v>550</v>
      </c>
      <c r="G103" s="147">
        <v>1650</v>
      </c>
      <c r="H103" s="148">
        <v>-1100</v>
      </c>
      <c r="I103" s="149">
        <v>-0.66666666666666663</v>
      </c>
      <c r="K103" s="110">
        <v>267.88</v>
      </c>
      <c r="L103" s="110">
        <v>1375</v>
      </c>
      <c r="M103" s="149">
        <v>-0.80517818181818179</v>
      </c>
    </row>
    <row r="104" spans="1:14" s="25" customFormat="1" ht="13.5" customHeight="1" outlineLevel="1" x14ac:dyDescent="0.35">
      <c r="A104" s="1">
        <v>127</v>
      </c>
      <c r="B104" s="131" t="s">
        <v>114</v>
      </c>
      <c r="C104" s="131"/>
      <c r="D104" s="131"/>
      <c r="E104" s="133"/>
      <c r="F104" s="132">
        <v>104154</v>
      </c>
      <c r="G104" s="132">
        <v>104683.5</v>
      </c>
      <c r="H104" s="132">
        <v>-529.5</v>
      </c>
      <c r="I104" s="134">
        <v>-5.0581037126194673E-3</v>
      </c>
      <c r="J104" s="30"/>
      <c r="K104" s="132">
        <v>78166.460000000006</v>
      </c>
      <c r="L104" s="132">
        <v>86239.4</v>
      </c>
      <c r="M104" s="134">
        <v>-9.3610808980581828E-2</v>
      </c>
      <c r="N104" s="137"/>
    </row>
    <row r="105" spans="1:14" ht="17" customHeight="1" x14ac:dyDescent="0.35">
      <c r="A105" s="1">
        <v>128</v>
      </c>
      <c r="B105" s="131" t="s">
        <v>115</v>
      </c>
      <c r="C105" s="131"/>
      <c r="D105" s="131"/>
      <c r="E105" s="133"/>
      <c r="F105" s="132">
        <v>343176</v>
      </c>
      <c r="G105" s="132">
        <v>273900.5</v>
      </c>
      <c r="H105" s="132">
        <v>69275.5</v>
      </c>
      <c r="I105" s="134">
        <v>0.25292213778361122</v>
      </c>
      <c r="K105" s="132">
        <v>202940.64</v>
      </c>
      <c r="L105" s="132">
        <v>227231.13999999998</v>
      </c>
      <c r="M105" s="134">
        <v>-0.10689776057982182</v>
      </c>
      <c r="N105" s="137"/>
    </row>
    <row r="106" spans="1:14" ht="17" customHeight="1" x14ac:dyDescent="0.35">
      <c r="A106" s="1">
        <v>130</v>
      </c>
      <c r="B106" s="79" t="s">
        <v>116</v>
      </c>
      <c r="E106" s="80"/>
      <c r="I106" s="7"/>
    </row>
    <row r="107" spans="1:14" ht="13.5" customHeight="1" x14ac:dyDescent="0.35">
      <c r="A107" s="1">
        <v>131</v>
      </c>
      <c r="B107" s="39" t="s">
        <v>117</v>
      </c>
      <c r="E107" s="80"/>
      <c r="I107" s="7"/>
    </row>
    <row r="108" spans="1:14" ht="13.5" customHeight="1" x14ac:dyDescent="0.35">
      <c r="A108" s="1">
        <v>132</v>
      </c>
      <c r="C108" s="46" t="s">
        <v>118</v>
      </c>
      <c r="D108" s="47"/>
      <c r="E108" s="49" t="s">
        <v>119</v>
      </c>
      <c r="F108" s="50">
        <v>13000</v>
      </c>
      <c r="G108" s="50">
        <v>13000</v>
      </c>
      <c r="H108" s="51">
        <v>0</v>
      </c>
      <c r="I108" s="52">
        <v>0</v>
      </c>
      <c r="K108" s="53">
        <v>9460.8799999999992</v>
      </c>
      <c r="L108" s="53">
        <v>10833.3</v>
      </c>
      <c r="M108" s="52">
        <v>-0.12668531287788579</v>
      </c>
    </row>
    <row r="109" spans="1:14" ht="13.5" customHeight="1" x14ac:dyDescent="0.35">
      <c r="A109" s="1">
        <v>133</v>
      </c>
      <c r="C109" s="54" t="s">
        <v>120</v>
      </c>
      <c r="D109" s="55"/>
      <c r="E109" s="88" t="s">
        <v>119</v>
      </c>
      <c r="F109" s="89">
        <v>9000</v>
      </c>
      <c r="G109" s="89">
        <v>12000</v>
      </c>
      <c r="H109" s="58">
        <v>-3000</v>
      </c>
      <c r="I109" s="59">
        <v>-0.25</v>
      </c>
      <c r="K109" s="57">
        <v>7186.95</v>
      </c>
      <c r="L109" s="57">
        <v>10000</v>
      </c>
      <c r="M109" s="59">
        <v>-0.28130500000000003</v>
      </c>
    </row>
    <row r="110" spans="1:14" ht="13.5" customHeight="1" x14ac:dyDescent="0.35">
      <c r="A110" s="1">
        <v>134</v>
      </c>
      <c r="C110" s="46" t="s">
        <v>121</v>
      </c>
      <c r="D110" s="47"/>
      <c r="E110" s="80" t="s">
        <v>119</v>
      </c>
      <c r="F110" s="53">
        <v>0</v>
      </c>
      <c r="G110" s="53">
        <v>2256.5</v>
      </c>
      <c r="H110" s="51">
        <v>-2256.5</v>
      </c>
      <c r="I110" s="52">
        <v>-1</v>
      </c>
      <c r="K110" s="53">
        <v>0</v>
      </c>
      <c r="L110" s="53">
        <v>1880.8</v>
      </c>
      <c r="M110" s="52">
        <v>-1</v>
      </c>
      <c r="N110" s="25"/>
    </row>
    <row r="111" spans="1:14" ht="13.5" customHeight="1" x14ac:dyDescent="0.35">
      <c r="A111" s="1">
        <v>135</v>
      </c>
      <c r="C111" s="65" t="s">
        <v>122</v>
      </c>
      <c r="D111" s="66"/>
      <c r="E111" s="67" t="s">
        <v>119</v>
      </c>
      <c r="F111" s="68">
        <v>1900</v>
      </c>
      <c r="G111" s="68">
        <v>1800</v>
      </c>
      <c r="H111" s="69">
        <v>100</v>
      </c>
      <c r="I111" s="70">
        <v>5.5555555555555552E-2</v>
      </c>
      <c r="K111" s="68">
        <v>1721.32</v>
      </c>
      <c r="L111" s="68">
        <v>1800</v>
      </c>
      <c r="M111" s="70">
        <v>-4.3711111111111145E-2</v>
      </c>
    </row>
    <row r="112" spans="1:14" ht="13.5" customHeight="1" x14ac:dyDescent="0.35">
      <c r="A112" s="1">
        <v>136</v>
      </c>
      <c r="C112" s="65" t="s">
        <v>123</v>
      </c>
      <c r="D112" s="66"/>
      <c r="E112" s="67" t="s">
        <v>119</v>
      </c>
      <c r="F112" s="68">
        <v>400</v>
      </c>
      <c r="G112" s="68">
        <v>350</v>
      </c>
      <c r="H112" s="69">
        <v>50</v>
      </c>
      <c r="I112" s="70">
        <v>0.14285714285714285</v>
      </c>
      <c r="K112" s="68">
        <v>313.39999999999998</v>
      </c>
      <c r="L112" s="68">
        <v>350</v>
      </c>
      <c r="M112" s="70">
        <v>-0.10457142857142863</v>
      </c>
    </row>
    <row r="113" spans="1:14" ht="13.5" customHeight="1" x14ac:dyDescent="0.35">
      <c r="A113" s="1">
        <v>138</v>
      </c>
      <c r="B113" s="150"/>
      <c r="C113" s="65" t="s">
        <v>124</v>
      </c>
      <c r="D113" s="66"/>
      <c r="E113" s="67" t="s">
        <v>119</v>
      </c>
      <c r="F113" s="68">
        <v>8000</v>
      </c>
      <c r="G113" s="68">
        <v>7000</v>
      </c>
      <c r="H113" s="69">
        <v>1000</v>
      </c>
      <c r="I113" s="70">
        <v>0.14285714285714285</v>
      </c>
      <c r="K113" s="68">
        <v>7780.05</v>
      </c>
      <c r="L113" s="68">
        <v>7000</v>
      </c>
      <c r="M113" s="70">
        <v>0.11143571428571432</v>
      </c>
    </row>
    <row r="114" spans="1:14" s="25" customFormat="1" ht="13.5" customHeight="1" x14ac:dyDescent="0.35">
      <c r="A114" s="1">
        <v>139</v>
      </c>
      <c r="B114" s="151" t="s">
        <v>125</v>
      </c>
      <c r="C114" s="151"/>
      <c r="D114" s="151"/>
      <c r="E114" s="153"/>
      <c r="F114" s="152">
        <v>32300</v>
      </c>
      <c r="G114" s="152">
        <v>36406.5</v>
      </c>
      <c r="H114" s="152">
        <v>-4106.5</v>
      </c>
      <c r="I114" s="154">
        <v>-0.11279579196022688</v>
      </c>
      <c r="J114" s="30"/>
      <c r="K114" s="152">
        <v>26462.6</v>
      </c>
      <c r="L114" s="152">
        <v>31864.1</v>
      </c>
      <c r="M114" s="154">
        <v>-0.16951679162443001</v>
      </c>
    </row>
    <row r="115" spans="1:14" ht="13.5" customHeight="1" x14ac:dyDescent="0.35">
      <c r="A115" s="1">
        <v>141</v>
      </c>
      <c r="B115" s="39" t="s">
        <v>126</v>
      </c>
      <c r="E115" s="80"/>
      <c r="I115" s="7"/>
    </row>
    <row r="116" spans="1:14" ht="13.5" customHeight="1" x14ac:dyDescent="0.35">
      <c r="A116" s="1">
        <v>142</v>
      </c>
      <c r="C116" s="46" t="s">
        <v>127</v>
      </c>
      <c r="D116" s="47"/>
      <c r="E116" s="49" t="s">
        <v>128</v>
      </c>
      <c r="F116" s="50">
        <v>15000</v>
      </c>
      <c r="G116" s="50">
        <v>14000</v>
      </c>
      <c r="H116" s="51">
        <v>1000</v>
      </c>
      <c r="I116" s="52">
        <v>7.1428571428571425E-2</v>
      </c>
      <c r="K116" s="53">
        <v>11381</v>
      </c>
      <c r="L116" s="53">
        <v>10500</v>
      </c>
      <c r="M116" s="52">
        <v>8.3904761904761899E-2</v>
      </c>
    </row>
    <row r="117" spans="1:14" ht="13.5" customHeight="1" x14ac:dyDescent="0.35">
      <c r="A117" s="1">
        <v>143</v>
      </c>
      <c r="C117" s="65" t="s">
        <v>129</v>
      </c>
      <c r="D117" s="66"/>
      <c r="E117" s="67" t="s">
        <v>119</v>
      </c>
      <c r="F117" s="68">
        <v>6000</v>
      </c>
      <c r="G117" s="68">
        <v>6000</v>
      </c>
      <c r="H117" s="69">
        <v>0</v>
      </c>
      <c r="I117" s="70">
        <v>0</v>
      </c>
      <c r="K117" s="68">
        <v>2560.8000000000002</v>
      </c>
      <c r="L117" s="68">
        <v>4800</v>
      </c>
      <c r="M117" s="70">
        <v>-0.46649999999999997</v>
      </c>
    </row>
    <row r="118" spans="1:14" ht="13.5" customHeight="1" x14ac:dyDescent="0.35">
      <c r="A118" s="1">
        <v>159</v>
      </c>
      <c r="C118" s="65" t="s">
        <v>130</v>
      </c>
      <c r="D118" s="66"/>
      <c r="E118" s="67" t="s">
        <v>119</v>
      </c>
      <c r="F118" s="68">
        <v>4500</v>
      </c>
      <c r="G118" s="68">
        <v>4500</v>
      </c>
      <c r="H118" s="69">
        <v>0</v>
      </c>
      <c r="I118" s="70">
        <v>0</v>
      </c>
      <c r="K118" s="68">
        <v>4140.03</v>
      </c>
      <c r="L118" s="68">
        <v>3750</v>
      </c>
      <c r="M118" s="70">
        <v>0.10400799999999993</v>
      </c>
    </row>
    <row r="119" spans="1:14" ht="13.5" customHeight="1" x14ac:dyDescent="0.35">
      <c r="A119" s="1">
        <v>145</v>
      </c>
      <c r="C119" s="155" t="s">
        <v>131</v>
      </c>
      <c r="D119" s="155"/>
      <c r="E119" s="120" t="s">
        <v>119</v>
      </c>
      <c r="F119" s="121">
        <v>6200</v>
      </c>
      <c r="G119" s="121">
        <v>6000</v>
      </c>
      <c r="H119" s="69">
        <v>200</v>
      </c>
      <c r="I119" s="70">
        <v>3.3333333333333333E-2</v>
      </c>
      <c r="K119" s="68">
        <v>5695.02</v>
      </c>
      <c r="L119" s="68">
        <v>5000</v>
      </c>
      <c r="M119" s="70">
        <v>0.1390040000000001</v>
      </c>
    </row>
    <row r="120" spans="1:14" ht="13.5" customHeight="1" x14ac:dyDescent="0.35">
      <c r="A120" s="1">
        <v>146</v>
      </c>
      <c r="C120" s="65" t="s">
        <v>132</v>
      </c>
      <c r="D120" s="66"/>
      <c r="E120" s="67" t="s">
        <v>119</v>
      </c>
      <c r="F120" s="68">
        <v>10000</v>
      </c>
      <c r="G120" s="68">
        <v>10000</v>
      </c>
      <c r="H120" s="69">
        <v>0</v>
      </c>
      <c r="I120" s="70">
        <v>0</v>
      </c>
      <c r="K120" s="121">
        <v>0</v>
      </c>
      <c r="L120" s="68">
        <v>8333.2999999999993</v>
      </c>
      <c r="M120" s="70">
        <v>-1</v>
      </c>
    </row>
    <row r="121" spans="1:14" s="25" customFormat="1" ht="13.5" customHeight="1" x14ac:dyDescent="0.35">
      <c r="A121" s="1">
        <v>150</v>
      </c>
      <c r="B121" s="151" t="s">
        <v>133</v>
      </c>
      <c r="C121" s="151"/>
      <c r="D121" s="151"/>
      <c r="E121" s="153"/>
      <c r="F121" s="152">
        <v>41700</v>
      </c>
      <c r="G121" s="152">
        <v>40500</v>
      </c>
      <c r="H121" s="152">
        <v>1200</v>
      </c>
      <c r="I121" s="154">
        <v>2.9629629629629631E-2</v>
      </c>
      <c r="J121" s="30"/>
      <c r="K121" s="152">
        <v>23776.85</v>
      </c>
      <c r="L121" s="152">
        <v>32383.3</v>
      </c>
      <c r="M121" s="154">
        <v>-0.26576815827911304</v>
      </c>
      <c r="N121" s="3"/>
    </row>
    <row r="122" spans="1:14" ht="17" customHeight="1" x14ac:dyDescent="0.35">
      <c r="A122" s="1">
        <v>151</v>
      </c>
      <c r="B122" s="151" t="s">
        <v>134</v>
      </c>
      <c r="C122" s="151"/>
      <c r="D122" s="151"/>
      <c r="E122" s="153"/>
      <c r="F122" s="152">
        <v>74000</v>
      </c>
      <c r="G122" s="152">
        <v>76906.5</v>
      </c>
      <c r="H122" s="152">
        <v>-2906.5</v>
      </c>
      <c r="I122" s="154">
        <v>-3.7792644314849848E-2</v>
      </c>
      <c r="K122" s="152">
        <v>50239.45</v>
      </c>
      <c r="L122" s="152">
        <v>64247.399999999994</v>
      </c>
      <c r="M122" s="154">
        <v>-0.21803139115357195</v>
      </c>
    </row>
    <row r="123" spans="1:14" ht="23" customHeight="1" x14ac:dyDescent="0.35">
      <c r="A123" s="1">
        <v>154</v>
      </c>
      <c r="B123" s="79" t="s">
        <v>135</v>
      </c>
      <c r="E123" s="80"/>
      <c r="I123" s="7"/>
    </row>
    <row r="124" spans="1:14" ht="18.5" x14ac:dyDescent="0.35">
      <c r="B124" s="79"/>
      <c r="C124" s="81" t="s">
        <v>136</v>
      </c>
      <c r="D124" s="82"/>
      <c r="E124" s="83"/>
      <c r="F124" s="84">
        <v>0</v>
      </c>
      <c r="G124" s="84"/>
      <c r="H124" s="85">
        <v>0</v>
      </c>
      <c r="I124" s="86" t="s">
        <v>141</v>
      </c>
      <c r="K124" s="87">
        <v>0</v>
      </c>
      <c r="L124" s="87">
        <v>0</v>
      </c>
      <c r="M124" s="86" t="s">
        <v>141</v>
      </c>
    </row>
    <row r="125" spans="1:14" hidden="1" x14ac:dyDescent="0.35">
      <c r="C125" s="81" t="s">
        <v>137</v>
      </c>
      <c r="D125" s="82"/>
      <c r="E125" s="83"/>
      <c r="F125" s="84">
        <v>0</v>
      </c>
      <c r="G125" s="84">
        <v>0</v>
      </c>
      <c r="H125" s="85">
        <v>0</v>
      </c>
      <c r="I125" s="86" t="s">
        <v>141</v>
      </c>
      <c r="K125" s="87">
        <v>0</v>
      </c>
      <c r="L125" s="87">
        <v>0</v>
      </c>
      <c r="M125" s="86" t="s">
        <v>141</v>
      </c>
    </row>
    <row r="126" spans="1:14" hidden="1" x14ac:dyDescent="0.35">
      <c r="C126" s="54" t="s">
        <v>138</v>
      </c>
      <c r="D126" s="55"/>
      <c r="E126" s="88"/>
      <c r="F126" s="89">
        <v>0</v>
      </c>
      <c r="G126" s="89">
        <v>0</v>
      </c>
      <c r="H126" s="58">
        <v>0</v>
      </c>
      <c r="I126" s="59" t="s">
        <v>141</v>
      </c>
      <c r="K126" s="57">
        <v>0</v>
      </c>
      <c r="L126" s="57">
        <v>0</v>
      </c>
      <c r="M126" s="59" t="s">
        <v>141</v>
      </c>
    </row>
    <row r="127" spans="1:14" x14ac:dyDescent="0.35">
      <c r="A127" s="1">
        <v>156</v>
      </c>
      <c r="C127" s="54" t="s">
        <v>139</v>
      </c>
      <c r="D127" s="55"/>
      <c r="E127" s="88"/>
      <c r="F127" s="89">
        <v>0</v>
      </c>
      <c r="G127" s="89">
        <v>0</v>
      </c>
      <c r="H127" s="58">
        <v>0</v>
      </c>
      <c r="I127" s="59" t="s">
        <v>141</v>
      </c>
      <c r="K127" s="89">
        <v>0</v>
      </c>
      <c r="L127" s="57">
        <v>0</v>
      </c>
      <c r="M127" s="59" t="s">
        <v>141</v>
      </c>
    </row>
    <row r="128" spans="1:14" hidden="1" x14ac:dyDescent="0.35">
      <c r="A128" s="1">
        <v>157</v>
      </c>
      <c r="C128" s="54" t="s">
        <v>140</v>
      </c>
      <c r="D128" s="55"/>
      <c r="E128" s="88"/>
      <c r="F128" s="89">
        <v>0</v>
      </c>
      <c r="G128" s="89">
        <v>0</v>
      </c>
      <c r="H128" s="58">
        <v>0</v>
      </c>
      <c r="I128" s="59" t="s">
        <v>141</v>
      </c>
      <c r="K128" s="89">
        <v>0</v>
      </c>
      <c r="L128" s="57">
        <v>0</v>
      </c>
      <c r="M128" s="156" t="s">
        <v>141</v>
      </c>
    </row>
    <row r="129" spans="1:14" hidden="1" x14ac:dyDescent="0.35">
      <c r="A129" s="1">
        <v>157</v>
      </c>
      <c r="C129" s="65" t="s">
        <v>142</v>
      </c>
      <c r="D129" s="66"/>
      <c r="E129" s="120"/>
      <c r="F129" s="121">
        <v>0</v>
      </c>
      <c r="G129" s="121">
        <v>0</v>
      </c>
      <c r="H129" s="69">
        <v>0</v>
      </c>
      <c r="I129" s="70" t="s">
        <v>141</v>
      </c>
      <c r="K129" s="68">
        <v>0</v>
      </c>
      <c r="L129" s="68">
        <v>0</v>
      </c>
      <c r="M129" s="70" t="s">
        <v>141</v>
      </c>
      <c r="N129" s="25"/>
    </row>
    <row r="130" spans="1:14" hidden="1" x14ac:dyDescent="0.35">
      <c r="A130" s="1">
        <v>158</v>
      </c>
      <c r="C130" s="5" t="s">
        <v>143</v>
      </c>
      <c r="E130" s="49"/>
      <c r="F130" s="110">
        <v>0</v>
      </c>
      <c r="G130" s="110">
        <v>0</v>
      </c>
      <c r="H130" s="148">
        <v>0</v>
      </c>
      <c r="I130" s="149" t="s">
        <v>141</v>
      </c>
      <c r="K130" s="147">
        <v>0</v>
      </c>
      <c r="L130" s="147">
        <v>0</v>
      </c>
      <c r="M130" s="149" t="s">
        <v>141</v>
      </c>
      <c r="N130" s="25">
        <v>16</v>
      </c>
    </row>
    <row r="131" spans="1:14" s="25" customFormat="1" x14ac:dyDescent="0.35">
      <c r="A131" s="3"/>
      <c r="B131" s="157" t="s">
        <v>144</v>
      </c>
      <c r="C131" s="157"/>
      <c r="D131" s="157"/>
      <c r="E131" s="159"/>
      <c r="F131" s="158">
        <v>0</v>
      </c>
      <c r="G131" s="158">
        <v>0</v>
      </c>
      <c r="H131" s="158">
        <v>0</v>
      </c>
      <c r="I131" s="160" t="s">
        <v>141</v>
      </c>
      <c r="J131" s="30"/>
      <c r="K131" s="158">
        <v>0</v>
      </c>
      <c r="L131" s="158">
        <v>0</v>
      </c>
      <c r="M131" s="161" t="s">
        <v>141</v>
      </c>
      <c r="N131" s="3"/>
    </row>
    <row r="132" spans="1:14" ht="7.5" customHeight="1" x14ac:dyDescent="0.35">
      <c r="A132" s="1">
        <v>160</v>
      </c>
      <c r="D132" s="5"/>
      <c r="E132" s="80"/>
      <c r="I132" s="7"/>
    </row>
    <row r="133" spans="1:14" ht="17" customHeight="1" x14ac:dyDescent="0.35">
      <c r="A133" s="1">
        <v>161</v>
      </c>
      <c r="B133" s="162" t="s">
        <v>145</v>
      </c>
      <c r="C133" s="163"/>
      <c r="D133" s="163"/>
      <c r="E133" s="164"/>
      <c r="F133" s="165">
        <v>474054</v>
      </c>
      <c r="G133" s="165">
        <v>416000</v>
      </c>
      <c r="H133" s="165">
        <v>58054</v>
      </c>
      <c r="I133" s="166">
        <v>0.13955288461538462</v>
      </c>
      <c r="K133" s="165">
        <v>296161.35000000003</v>
      </c>
      <c r="L133" s="165">
        <v>343778.36</v>
      </c>
      <c r="M133" s="166">
        <v>-0.13851078351761278</v>
      </c>
    </row>
    <row r="134" spans="1:14" x14ac:dyDescent="0.35">
      <c r="A134" s="1">
        <v>162</v>
      </c>
      <c r="B134" s="162" t="s">
        <v>146</v>
      </c>
      <c r="C134" s="163"/>
      <c r="D134" s="163"/>
      <c r="E134" s="167"/>
      <c r="F134" s="165">
        <v>-20554</v>
      </c>
      <c r="G134" s="165">
        <v>0</v>
      </c>
      <c r="H134" s="165">
        <v>-20554</v>
      </c>
      <c r="I134" s="166" t="s">
        <v>141</v>
      </c>
      <c r="K134" s="165">
        <v>110196</v>
      </c>
      <c r="L134" s="165">
        <v>122.04999999998836</v>
      </c>
      <c r="M134" s="168" t="s">
        <v>141</v>
      </c>
    </row>
    <row r="135" spans="1:14" ht="10" customHeight="1" x14ac:dyDescent="0.35">
      <c r="E135" s="169"/>
      <c r="I135" s="7"/>
    </row>
    <row r="136" spans="1:14" hidden="1" x14ac:dyDescent="0.35">
      <c r="B136" s="170" t="s">
        <v>147</v>
      </c>
      <c r="C136" s="171"/>
      <c r="D136" s="171"/>
      <c r="E136" s="172"/>
      <c r="F136" s="173" t="e">
        <v>#REF!</v>
      </c>
      <c r="G136" s="173" t="e">
        <v>#REF!</v>
      </c>
      <c r="H136" s="174" t="e">
        <v>#REF!</v>
      </c>
      <c r="I136" s="175" t="e">
        <v>#REF!</v>
      </c>
      <c r="J136" s="176"/>
      <c r="K136" s="173" t="e">
        <v>#REF!</v>
      </c>
      <c r="L136" s="173" t="e">
        <v>#REF!</v>
      </c>
      <c r="M136" s="177" t="e">
        <v>#REF!</v>
      </c>
    </row>
    <row r="137" spans="1:14" hidden="1" x14ac:dyDescent="0.35">
      <c r="B137" s="178" t="s">
        <v>148</v>
      </c>
      <c r="C137" s="179"/>
      <c r="D137" s="179"/>
      <c r="E137" s="180"/>
      <c r="F137" s="181">
        <v>474054</v>
      </c>
      <c r="G137" s="181">
        <v>416000</v>
      </c>
      <c r="H137" s="182">
        <v>58054</v>
      </c>
      <c r="I137" s="183">
        <v>0.13955288461538462</v>
      </c>
      <c r="J137" s="176"/>
      <c r="K137" s="181">
        <v>296161.35000000003</v>
      </c>
      <c r="L137" s="181">
        <v>343778.36</v>
      </c>
      <c r="M137" s="184">
        <v>-0.13851078351761278</v>
      </c>
    </row>
    <row r="138" spans="1:14" ht="15" hidden="1" thickBot="1" x14ac:dyDescent="0.4">
      <c r="B138" s="185" t="s">
        <v>149</v>
      </c>
      <c r="C138" s="186"/>
      <c r="D138" s="186"/>
      <c r="E138" s="187"/>
      <c r="F138" s="188" t="e">
        <v>#REF!</v>
      </c>
      <c r="G138" s="188" t="e">
        <v>#REF!</v>
      </c>
      <c r="H138" s="189" t="e">
        <v>#REF!</v>
      </c>
      <c r="I138" s="190" t="e">
        <v>#REF!</v>
      </c>
      <c r="J138" s="176"/>
      <c r="K138" s="188" t="e">
        <v>#REF!</v>
      </c>
      <c r="L138" s="188" t="e">
        <v>#REF!</v>
      </c>
      <c r="M138" s="191" t="s">
        <v>141</v>
      </c>
    </row>
    <row r="139" spans="1:14" ht="15" thickBot="1" x14ac:dyDescent="0.4">
      <c r="E139" s="169"/>
      <c r="I139" s="7"/>
      <c r="K139" s="145"/>
    </row>
    <row r="140" spans="1:14" ht="29.5" thickBot="1" x14ac:dyDescent="0.4">
      <c r="B140" s="192" t="s">
        <v>150</v>
      </c>
      <c r="C140" s="193"/>
      <c r="D140" s="194"/>
      <c r="E140" s="196"/>
      <c r="F140" s="197" t="s">
        <v>151</v>
      </c>
      <c r="G140" s="197" t="s">
        <v>152</v>
      </c>
      <c r="H140" s="197" t="s">
        <v>153</v>
      </c>
      <c r="I140" s="197" t="s">
        <v>154</v>
      </c>
      <c r="J140" s="198"/>
      <c r="K140" s="230"/>
      <c r="L140" s="230"/>
      <c r="M140" s="230"/>
    </row>
    <row r="141" spans="1:14" x14ac:dyDescent="0.35">
      <c r="B141" s="199" t="s">
        <v>155</v>
      </c>
      <c r="C141" s="200"/>
      <c r="D141" s="200"/>
      <c r="E141" s="201" t="s">
        <v>42</v>
      </c>
      <c r="F141" s="202">
        <v>500</v>
      </c>
      <c r="G141" s="202">
        <v>0</v>
      </c>
      <c r="H141" s="202">
        <v>0</v>
      </c>
      <c r="I141" s="203">
        <v>500</v>
      </c>
      <c r="J141" s="204"/>
      <c r="K141" s="209"/>
      <c r="L141" s="209"/>
      <c r="M141" s="209"/>
    </row>
    <row r="142" spans="1:14" ht="29" x14ac:dyDescent="0.35">
      <c r="B142" s="205" t="s">
        <v>156</v>
      </c>
      <c r="E142" s="80" t="s">
        <v>157</v>
      </c>
      <c r="F142" s="147">
        <v>270</v>
      </c>
      <c r="G142" s="147">
        <v>0</v>
      </c>
      <c r="H142" s="147">
        <v>59</v>
      </c>
      <c r="I142" s="3">
        <v>211</v>
      </c>
      <c r="K142" s="209"/>
      <c r="L142" s="209"/>
      <c r="M142" s="209"/>
    </row>
    <row r="143" spans="1:14" x14ac:dyDescent="0.35">
      <c r="B143" s="206" t="s">
        <v>158</v>
      </c>
      <c r="C143" s="207"/>
      <c r="D143" s="207"/>
      <c r="E143" s="201" t="s">
        <v>42</v>
      </c>
      <c r="F143" s="202">
        <v>3666.57</v>
      </c>
      <c r="G143" s="202">
        <v>1050</v>
      </c>
      <c r="H143" s="202">
        <v>604.99</v>
      </c>
      <c r="I143" s="203">
        <v>4111.58</v>
      </c>
      <c r="J143" s="208"/>
      <c r="K143" s="209"/>
      <c r="L143" s="209"/>
      <c r="M143" s="209"/>
    </row>
    <row r="144" spans="1:14" x14ac:dyDescent="0.35">
      <c r="B144" s="6" t="s">
        <v>159</v>
      </c>
      <c r="C144" s="6"/>
      <c r="E144" s="80"/>
      <c r="F144" s="147">
        <v>0</v>
      </c>
      <c r="G144" s="147">
        <v>950</v>
      </c>
      <c r="H144" s="147">
        <v>950</v>
      </c>
      <c r="I144" s="3">
        <v>0</v>
      </c>
      <c r="J144" s="19"/>
      <c r="K144" s="209"/>
      <c r="L144" s="209"/>
      <c r="M144" s="209"/>
    </row>
    <row r="145" spans="1:14" x14ac:dyDescent="0.35">
      <c r="B145" s="206" t="s">
        <v>160</v>
      </c>
      <c r="C145" s="207"/>
      <c r="D145" s="207"/>
      <c r="E145" s="201" t="s">
        <v>42</v>
      </c>
      <c r="F145" s="202">
        <v>74.78</v>
      </c>
      <c r="G145" s="202">
        <v>27</v>
      </c>
      <c r="H145" s="202">
        <v>26.2</v>
      </c>
      <c r="I145" s="203">
        <v>75.58</v>
      </c>
      <c r="J145" s="208"/>
      <c r="K145" s="209"/>
      <c r="L145" s="209"/>
      <c r="M145" s="209"/>
    </row>
    <row r="146" spans="1:14" ht="28.5" customHeight="1" x14ac:dyDescent="0.35">
      <c r="B146" s="6" t="s">
        <v>161</v>
      </c>
      <c r="C146" s="6"/>
      <c r="E146" s="80" t="s">
        <v>162</v>
      </c>
      <c r="F146" s="147">
        <v>0</v>
      </c>
      <c r="G146" s="147">
        <v>106</v>
      </c>
      <c r="H146" s="147">
        <v>0</v>
      </c>
      <c r="I146" s="3">
        <v>106</v>
      </c>
      <c r="J146" s="19"/>
      <c r="K146" s="209"/>
      <c r="L146" s="209"/>
      <c r="M146" s="209"/>
    </row>
    <row r="147" spans="1:14" x14ac:dyDescent="0.35">
      <c r="A147" s="3"/>
      <c r="B147" s="206" t="s">
        <v>163</v>
      </c>
      <c r="C147" s="207"/>
      <c r="D147" s="207"/>
      <c r="E147" s="201" t="s">
        <v>164</v>
      </c>
      <c r="F147" s="202">
        <v>2608.6</v>
      </c>
      <c r="G147" s="202">
        <v>546</v>
      </c>
      <c r="H147" s="202">
        <v>120.54</v>
      </c>
      <c r="I147" s="203">
        <v>3034.06</v>
      </c>
      <c r="J147" s="208"/>
      <c r="K147" s="209"/>
      <c r="L147" s="209"/>
      <c r="M147" s="209"/>
      <c r="N147" s="25"/>
    </row>
    <row r="148" spans="1:14" x14ac:dyDescent="0.35">
      <c r="A148" s="3"/>
      <c r="B148" s="5" t="s">
        <v>165</v>
      </c>
      <c r="E148" s="80" t="s">
        <v>166</v>
      </c>
      <c r="F148" s="147">
        <v>12805.91</v>
      </c>
      <c r="G148" s="147">
        <v>11326.85</v>
      </c>
      <c r="H148" s="147">
        <v>10239.06</v>
      </c>
      <c r="I148" s="3">
        <v>13893.700000000003</v>
      </c>
      <c r="K148" s="209"/>
      <c r="L148" s="209"/>
      <c r="M148" s="209"/>
    </row>
    <row r="149" spans="1:14" x14ac:dyDescent="0.35">
      <c r="A149" s="3"/>
      <c r="B149" s="207" t="s">
        <v>167</v>
      </c>
      <c r="C149" s="207"/>
      <c r="D149" s="207"/>
      <c r="E149" s="201" t="s">
        <v>166</v>
      </c>
      <c r="F149" s="202">
        <v>3819.8</v>
      </c>
      <c r="G149" s="202">
        <v>233</v>
      </c>
      <c r="H149" s="202">
        <v>233</v>
      </c>
      <c r="I149" s="203">
        <v>3819.8</v>
      </c>
      <c r="J149" s="208"/>
      <c r="K149" s="209"/>
      <c r="L149" s="209"/>
      <c r="M149" s="209"/>
    </row>
    <row r="150" spans="1:14" x14ac:dyDescent="0.35">
      <c r="B150" s="5" t="s">
        <v>168</v>
      </c>
      <c r="E150" s="80" t="s">
        <v>169</v>
      </c>
      <c r="F150" s="147">
        <v>5105.99</v>
      </c>
      <c r="G150" s="147">
        <v>1560</v>
      </c>
      <c r="H150" s="147">
        <v>1371.5</v>
      </c>
      <c r="I150" s="3">
        <v>5294.49</v>
      </c>
      <c r="K150" s="209"/>
      <c r="L150" s="209"/>
      <c r="M150" s="209"/>
    </row>
    <row r="151" spans="1:14" x14ac:dyDescent="0.35">
      <c r="A151" s="3"/>
      <c r="B151" s="207" t="s">
        <v>140</v>
      </c>
      <c r="C151" s="207"/>
      <c r="D151" s="207"/>
      <c r="E151" s="201" t="s">
        <v>119</v>
      </c>
      <c r="F151" s="202">
        <v>17778.62</v>
      </c>
      <c r="G151" s="202">
        <v>0</v>
      </c>
      <c r="H151" s="202">
        <v>0</v>
      </c>
      <c r="I151" s="203">
        <v>17778.62</v>
      </c>
      <c r="J151" s="208"/>
      <c r="K151" s="209"/>
      <c r="L151" s="209"/>
      <c r="M151" s="209"/>
    </row>
    <row r="152" spans="1:14" x14ac:dyDescent="0.35">
      <c r="A152" s="3"/>
      <c r="B152" s="5" t="s">
        <v>170</v>
      </c>
      <c r="E152" s="80" t="s">
        <v>166</v>
      </c>
      <c r="F152" s="147">
        <v>850</v>
      </c>
      <c r="G152" s="147">
        <v>0</v>
      </c>
      <c r="H152" s="147">
        <v>0</v>
      </c>
      <c r="I152" s="3">
        <v>850</v>
      </c>
      <c r="K152" s="209"/>
      <c r="L152" s="209"/>
      <c r="M152" s="209"/>
    </row>
    <row r="153" spans="1:14" x14ac:dyDescent="0.35">
      <c r="A153" s="3"/>
      <c r="B153" s="207" t="s">
        <v>171</v>
      </c>
      <c r="C153" s="207"/>
      <c r="D153" s="207"/>
      <c r="E153" s="201" t="s">
        <v>42</v>
      </c>
      <c r="F153" s="202">
        <v>0</v>
      </c>
      <c r="G153" s="202">
        <v>0</v>
      </c>
      <c r="H153" s="202">
        <v>0</v>
      </c>
      <c r="I153" s="203">
        <v>0</v>
      </c>
      <c r="J153" s="208"/>
      <c r="K153" s="209"/>
      <c r="L153" s="209"/>
      <c r="M153" s="209"/>
    </row>
    <row r="154" spans="1:14" x14ac:dyDescent="0.35">
      <c r="A154" s="3"/>
      <c r="B154" s="5" t="s">
        <v>172</v>
      </c>
      <c r="E154" s="80" t="s">
        <v>173</v>
      </c>
      <c r="F154" s="147">
        <v>248.12</v>
      </c>
      <c r="G154" s="147">
        <v>75</v>
      </c>
      <c r="H154" s="147">
        <v>0</v>
      </c>
      <c r="I154" s="3">
        <v>323.12</v>
      </c>
      <c r="K154" s="209"/>
      <c r="L154" s="209"/>
      <c r="M154" s="209"/>
    </row>
    <row r="155" spans="1:14" x14ac:dyDescent="0.35">
      <c r="A155" s="3"/>
      <c r="B155" s="207" t="s">
        <v>174</v>
      </c>
      <c r="C155" s="207"/>
      <c r="D155" s="207"/>
      <c r="E155" s="201" t="s">
        <v>73</v>
      </c>
      <c r="F155" s="202">
        <v>4654.04</v>
      </c>
      <c r="G155" s="202">
        <v>0</v>
      </c>
      <c r="H155" s="202">
        <v>1674.89</v>
      </c>
      <c r="I155" s="203">
        <v>2979.1499999999996</v>
      </c>
      <c r="J155" s="208"/>
      <c r="K155" s="209"/>
      <c r="L155" s="209"/>
      <c r="M155" s="209"/>
    </row>
    <row r="156" spans="1:14" s="118" customFormat="1" ht="28.5" customHeight="1" x14ac:dyDescent="0.35">
      <c r="B156" s="6" t="s">
        <v>175</v>
      </c>
      <c r="C156" s="6"/>
      <c r="D156" s="6"/>
      <c r="E156" s="80" t="s">
        <v>73</v>
      </c>
      <c r="F156" s="147">
        <v>11250</v>
      </c>
      <c r="G156" s="147">
        <v>3000</v>
      </c>
      <c r="H156" s="147">
        <v>3517.14</v>
      </c>
      <c r="I156" s="3">
        <v>10732.86</v>
      </c>
      <c r="J156" s="19"/>
      <c r="K156" s="209"/>
      <c r="L156" s="209"/>
      <c r="M156" s="209"/>
    </row>
    <row r="157" spans="1:14" s="118" customFormat="1" ht="28" customHeight="1" x14ac:dyDescent="0.35">
      <c r="B157" s="210" t="s">
        <v>176</v>
      </c>
      <c r="C157" s="210"/>
      <c r="D157" s="210"/>
      <c r="E157" s="201" t="s">
        <v>177</v>
      </c>
      <c r="F157" s="202">
        <v>1500</v>
      </c>
      <c r="G157" s="202">
        <v>20</v>
      </c>
      <c r="H157" s="202">
        <v>156</v>
      </c>
      <c r="I157" s="203">
        <v>1364</v>
      </c>
      <c r="J157" s="208"/>
      <c r="K157" s="209"/>
      <c r="L157" s="209"/>
      <c r="M157" s="209"/>
    </row>
    <row r="158" spans="1:14" s="118" customFormat="1" x14ac:dyDescent="0.35">
      <c r="B158" s="5" t="s">
        <v>178</v>
      </c>
      <c r="C158" s="5"/>
      <c r="D158" s="6"/>
      <c r="E158" s="80" t="s">
        <v>77</v>
      </c>
      <c r="F158" s="147">
        <v>1200</v>
      </c>
      <c r="G158" s="147">
        <v>151.13</v>
      </c>
      <c r="H158" s="147">
        <v>1318.28</v>
      </c>
      <c r="I158" s="3">
        <v>32.850000000000136</v>
      </c>
      <c r="J158" s="11"/>
      <c r="K158" s="209"/>
      <c r="L158" s="209"/>
      <c r="M158" s="209"/>
    </row>
    <row r="159" spans="1:14" x14ac:dyDescent="0.35">
      <c r="A159" s="3"/>
      <c r="B159" s="207" t="s">
        <v>179</v>
      </c>
      <c r="C159" s="207"/>
      <c r="D159" s="207"/>
      <c r="E159" s="201" t="s">
        <v>77</v>
      </c>
      <c r="F159" s="202">
        <v>10759.81</v>
      </c>
      <c r="G159" s="202">
        <v>300</v>
      </c>
      <c r="H159" s="202">
        <v>1867.83</v>
      </c>
      <c r="I159" s="203">
        <v>9191.98</v>
      </c>
      <c r="J159" s="208"/>
      <c r="K159" s="209"/>
      <c r="L159" s="209"/>
      <c r="M159" s="209"/>
    </row>
    <row r="160" spans="1:14" x14ac:dyDescent="0.35">
      <c r="A160" s="3"/>
      <c r="B160" s="6" t="s">
        <v>26</v>
      </c>
      <c r="C160" s="6"/>
      <c r="E160" s="49" t="s">
        <v>42</v>
      </c>
      <c r="F160" s="110">
        <v>5193.01</v>
      </c>
      <c r="G160" s="110">
        <v>2515</v>
      </c>
      <c r="H160" s="110">
        <v>2302.08</v>
      </c>
      <c r="I160" s="118">
        <v>5405.93</v>
      </c>
      <c r="J160" s="19"/>
      <c r="K160" s="209"/>
      <c r="L160" s="209"/>
      <c r="M160" s="209"/>
    </row>
    <row r="161" spans="1:13" x14ac:dyDescent="0.35">
      <c r="A161" s="3"/>
      <c r="B161" s="207" t="s">
        <v>180</v>
      </c>
      <c r="C161" s="207"/>
      <c r="D161" s="207"/>
      <c r="E161" s="201" t="s">
        <v>73</v>
      </c>
      <c r="F161" s="202">
        <v>1253.58</v>
      </c>
      <c r="G161" s="202">
        <v>1329</v>
      </c>
      <c r="H161" s="202">
        <v>1681.25</v>
      </c>
      <c r="I161" s="203">
        <v>901.32999999999993</v>
      </c>
      <c r="J161" s="208"/>
      <c r="K161" s="209"/>
      <c r="L161" s="209"/>
      <c r="M161" s="209"/>
    </row>
    <row r="162" spans="1:13" x14ac:dyDescent="0.35">
      <c r="A162" s="3"/>
      <c r="B162" s="211" t="s">
        <v>181</v>
      </c>
      <c r="C162" s="211"/>
      <c r="D162" s="211"/>
      <c r="E162" s="213" t="s">
        <v>182</v>
      </c>
      <c r="F162" s="214">
        <v>3806.11</v>
      </c>
      <c r="G162" s="214">
        <v>0</v>
      </c>
      <c r="H162" s="214">
        <v>234.87</v>
      </c>
      <c r="I162" s="212">
        <v>3571.2400000000002</v>
      </c>
      <c r="J162" s="215"/>
      <c r="K162" s="209"/>
      <c r="L162" s="209"/>
      <c r="M162" s="209"/>
    </row>
    <row r="163" spans="1:13" x14ac:dyDescent="0.35">
      <c r="A163" s="3"/>
      <c r="B163" s="207" t="s">
        <v>183</v>
      </c>
      <c r="C163" s="207"/>
      <c r="D163" s="207"/>
      <c r="E163" s="201" t="s">
        <v>184</v>
      </c>
      <c r="F163" s="202">
        <v>552</v>
      </c>
      <c r="G163" s="202">
        <v>0</v>
      </c>
      <c r="H163" s="202">
        <v>398</v>
      </c>
      <c r="I163" s="203">
        <v>154</v>
      </c>
      <c r="J163" s="208"/>
      <c r="K163" s="230"/>
      <c r="L163" s="230"/>
      <c r="M163" s="230"/>
    </row>
    <row r="164" spans="1:13" x14ac:dyDescent="0.35">
      <c r="A164" s="3"/>
      <c r="B164" s="6" t="s">
        <v>185</v>
      </c>
      <c r="C164" s="6"/>
      <c r="E164" s="49" t="s">
        <v>119</v>
      </c>
      <c r="F164" s="110">
        <v>5088.47</v>
      </c>
      <c r="G164" s="110">
        <v>0</v>
      </c>
      <c r="H164" s="110">
        <v>0</v>
      </c>
      <c r="I164" s="118">
        <v>5088.47</v>
      </c>
      <c r="J164" s="19"/>
      <c r="K164" s="209"/>
      <c r="L164" s="209"/>
      <c r="M164" s="209"/>
    </row>
    <row r="165" spans="1:13" ht="15" thickBot="1" x14ac:dyDescent="0.4">
      <c r="A165" s="3"/>
      <c r="B165" s="207" t="s">
        <v>186</v>
      </c>
      <c r="C165" s="207"/>
      <c r="D165" s="207"/>
      <c r="E165" s="201" t="s">
        <v>187</v>
      </c>
      <c r="F165" s="202">
        <v>1268.8499999999999</v>
      </c>
      <c r="G165" s="202">
        <v>1535.35</v>
      </c>
      <c r="H165" s="202">
        <v>1274.56</v>
      </c>
      <c r="I165" s="203">
        <v>1529.6399999999999</v>
      </c>
      <c r="J165" s="208"/>
      <c r="K165" s="209"/>
      <c r="L165" s="209"/>
      <c r="M165" s="209"/>
    </row>
    <row r="166" spans="1:13" ht="15" thickBot="1" x14ac:dyDescent="0.4">
      <c r="B166" s="192" t="s">
        <v>188</v>
      </c>
      <c r="C166" s="194"/>
      <c r="D166" s="194"/>
      <c r="E166" s="216"/>
      <c r="F166" s="217">
        <v>94254.260000000009</v>
      </c>
      <c r="G166" s="217">
        <v>24724.329999999998</v>
      </c>
      <c r="H166" s="217">
        <v>28029.190000000002</v>
      </c>
      <c r="I166" s="217">
        <v>90949.400000000009</v>
      </c>
      <c r="J166" s="195"/>
      <c r="K166" s="230"/>
      <c r="L166" s="230"/>
      <c r="M166" s="230"/>
    </row>
    <row r="167" spans="1:13" ht="15" thickBot="1" x14ac:dyDescent="0.4">
      <c r="K167" s="19"/>
      <c r="L167" s="19"/>
      <c r="M167" s="48"/>
    </row>
    <row r="168" spans="1:13" ht="29.5" thickBot="1" x14ac:dyDescent="0.4">
      <c r="B168" s="219" t="s">
        <v>135</v>
      </c>
      <c r="C168" s="220"/>
      <c r="D168" s="221"/>
      <c r="E168" s="222"/>
      <c r="F168" s="222" t="s">
        <v>189</v>
      </c>
      <c r="G168" s="222" t="s">
        <v>152</v>
      </c>
      <c r="H168" s="222" t="s">
        <v>153</v>
      </c>
      <c r="I168" s="222" t="s">
        <v>154</v>
      </c>
      <c r="J168" s="223"/>
      <c r="K168" s="230"/>
      <c r="L168" s="230"/>
      <c r="M168" s="230"/>
    </row>
    <row r="169" spans="1:13" x14ac:dyDescent="0.35">
      <c r="B169" s="224" t="s">
        <v>190</v>
      </c>
      <c r="C169" s="46"/>
      <c r="D169" s="47"/>
      <c r="E169" s="225"/>
      <c r="F169" s="53">
        <v>39851.300000000003</v>
      </c>
      <c r="G169" s="53">
        <v>2465</v>
      </c>
      <c r="H169" s="53"/>
      <c r="I169" s="11">
        <v>42316.3</v>
      </c>
      <c r="K169" s="209"/>
      <c r="L169" s="209"/>
      <c r="M169" s="209"/>
    </row>
    <row r="170" spans="1:13" x14ac:dyDescent="0.35">
      <c r="B170" s="226" t="s">
        <v>191</v>
      </c>
      <c r="C170" s="227"/>
      <c r="D170" s="227"/>
      <c r="E170" s="228"/>
      <c r="F170" s="229">
        <v>101904.66</v>
      </c>
      <c r="G170" s="229">
        <v>0</v>
      </c>
      <c r="H170" s="229">
        <v>0</v>
      </c>
      <c r="I170" s="208">
        <v>101904.66</v>
      </c>
      <c r="J170" s="208"/>
      <c r="K170" s="231"/>
      <c r="L170" s="231"/>
      <c r="M170" s="231"/>
    </row>
    <row r="171" spans="1:13" ht="14.5" customHeight="1" x14ac:dyDescent="0.35">
      <c r="B171" s="224" t="s">
        <v>192</v>
      </c>
      <c r="C171" s="46"/>
      <c r="D171" s="47"/>
      <c r="E171" s="225"/>
      <c r="F171" s="53">
        <v>299638.98</v>
      </c>
      <c r="G171" s="53">
        <v>7945.68</v>
      </c>
      <c r="H171" s="53">
        <v>4990.68</v>
      </c>
      <c r="I171" s="11">
        <v>302593.98</v>
      </c>
      <c r="K171" s="209"/>
      <c r="L171" s="209"/>
      <c r="M171" s="209"/>
    </row>
    <row r="172" spans="1:13" ht="14.5" customHeight="1" x14ac:dyDescent="0.35">
      <c r="B172" s="224" t="s">
        <v>193</v>
      </c>
      <c r="C172" s="46"/>
      <c r="D172" s="47"/>
      <c r="E172" s="225"/>
      <c r="F172" s="53">
        <v>15000</v>
      </c>
      <c r="G172" s="53">
        <v>0</v>
      </c>
      <c r="H172" s="53">
        <v>0</v>
      </c>
      <c r="I172" s="11">
        <v>15000</v>
      </c>
      <c r="K172" s="209"/>
      <c r="L172" s="209"/>
      <c r="M172" s="209"/>
    </row>
    <row r="173" spans="1:13" ht="14.5" customHeight="1" x14ac:dyDescent="0.35">
      <c r="B173" s="224" t="s">
        <v>194</v>
      </c>
      <c r="C173" s="46"/>
      <c r="D173" s="47"/>
      <c r="E173" s="225"/>
      <c r="F173" s="53">
        <v>53860</v>
      </c>
      <c r="G173" s="53">
        <v>0</v>
      </c>
      <c r="H173" s="53">
        <v>0</v>
      </c>
      <c r="I173" s="11">
        <v>53860</v>
      </c>
      <c r="K173" s="209"/>
      <c r="L173" s="209"/>
      <c r="M173" s="209"/>
    </row>
    <row r="174" spans="1:13" ht="15" thickBot="1" x14ac:dyDescent="0.4">
      <c r="B174" s="226" t="s">
        <v>195</v>
      </c>
      <c r="C174" s="227"/>
      <c r="D174" s="227"/>
      <c r="E174" s="228"/>
      <c r="F174" s="229">
        <v>39977.96</v>
      </c>
      <c r="G174" s="229">
        <v>0</v>
      </c>
      <c r="H174" s="229">
        <v>2625</v>
      </c>
      <c r="I174" s="208">
        <v>37352.959999999999</v>
      </c>
      <c r="J174" s="208"/>
      <c r="K174" s="231"/>
      <c r="L174" s="231"/>
      <c r="M174" s="231"/>
    </row>
    <row r="175" spans="1:13" ht="15" thickBot="1" x14ac:dyDescent="0.4">
      <c r="B175" s="192" t="s">
        <v>144</v>
      </c>
      <c r="C175" s="194"/>
      <c r="D175" s="194"/>
      <c r="E175" s="197"/>
      <c r="F175" s="217">
        <v>550232.9</v>
      </c>
      <c r="G175" s="217">
        <v>10410.68</v>
      </c>
      <c r="H175" s="217">
        <v>7615.68</v>
      </c>
      <c r="I175" s="217">
        <v>553027.9</v>
      </c>
      <c r="J175" s="217"/>
      <c r="K175" s="231"/>
      <c r="L175" s="231"/>
      <c r="M175" s="231"/>
    </row>
  </sheetData>
  <mergeCells count="46">
    <mergeCell ref="K172:M172"/>
    <mergeCell ref="K173:M173"/>
    <mergeCell ref="K164:M164"/>
    <mergeCell ref="K165:M165"/>
    <mergeCell ref="K166:M166"/>
    <mergeCell ref="K168:M168"/>
    <mergeCell ref="K169:M169"/>
    <mergeCell ref="K171:M171"/>
    <mergeCell ref="K158:M158"/>
    <mergeCell ref="K159:M159"/>
    <mergeCell ref="K160:M160"/>
    <mergeCell ref="K161:M161"/>
    <mergeCell ref="K162:M162"/>
    <mergeCell ref="K163:M163"/>
    <mergeCell ref="K152:M152"/>
    <mergeCell ref="K153:M153"/>
    <mergeCell ref="K154:M154"/>
    <mergeCell ref="K155:M155"/>
    <mergeCell ref="K156:M156"/>
    <mergeCell ref="B157:D157"/>
    <mergeCell ref="K157:M157"/>
    <mergeCell ref="K146:M146"/>
    <mergeCell ref="K147:M147"/>
    <mergeCell ref="K148:M148"/>
    <mergeCell ref="K149:M149"/>
    <mergeCell ref="K150:M150"/>
    <mergeCell ref="K151:M151"/>
    <mergeCell ref="K140:M140"/>
    <mergeCell ref="K141:M141"/>
    <mergeCell ref="K142:M142"/>
    <mergeCell ref="K143:M143"/>
    <mergeCell ref="K144:M144"/>
    <mergeCell ref="K145:M145"/>
    <mergeCell ref="C93:D93"/>
    <mergeCell ref="C100:D100"/>
    <mergeCell ref="C119:D119"/>
    <mergeCell ref="C28:D28"/>
    <mergeCell ref="B1:M1"/>
    <mergeCell ref="F2:I2"/>
    <mergeCell ref="K2:M2"/>
    <mergeCell ref="E3:E4"/>
    <mergeCell ref="F3:F4"/>
    <mergeCell ref="G3:G4"/>
    <mergeCell ref="H3:I3"/>
    <mergeCell ref="K3:L3"/>
    <mergeCell ref="M3:M4"/>
  </mergeCells>
  <pageMargins left="0" right="0" top="0.25" bottom="0.5" header="0.3" footer="0.3"/>
  <pageSetup fitToHeight="0" orientation="landscape" r:id="rId1"/>
  <headerFooter>
    <oddFooter>&amp;C&amp;P of &amp;N&amp;R&amp;D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Year-Full Year</vt:lpstr>
      <vt:lpstr>'New Year-Full Year'!Print_Titles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2024-11-24T23:27:16Z</dcterms:created>
  <dcterms:modified xsi:type="dcterms:W3CDTF">2024-11-24T23:31:47Z</dcterms:modified>
</cp:coreProperties>
</file>